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png" ContentType="image/png"/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324"/>
  <workbookPr/>
  <mc:AlternateContent xmlns:mc="http://schemas.openxmlformats.org/markup-compatibility/2006">
    <mc:Choice Requires="x15">
      <x15ac:absPath xmlns:x15ac="http://schemas.microsoft.com/office/spreadsheetml/2010/11/ac" url="C:\Users\Huawei\Desktop\SONRAKİ DÜZENLEME\"/>
    </mc:Choice>
  </mc:AlternateContent>
  <xr:revisionPtr revIDLastSave="0" documentId="13_ncr:1_{940BE92E-C81E-4303-B8D2-7764698AA7BE}" xr6:coauthVersionLast="47" xr6:coauthVersionMax="47" xr10:uidLastSave="{00000000-0000-0000-0000-000000000000}"/>
  <bookViews>
    <workbookView xWindow="-110" yWindow="-110" windowWidth="21820" windowHeight="14020" xr2:uid="{00000000-000D-0000-FFFF-FFFF00000000}"/>
  </bookViews>
  <sheets>
    <sheet name="Risk Tespit ve Oylama Formu" sheetId="2" r:id="rId1"/>
  </sheets>
  <definedNames>
    <definedName name="RİSK">'Risk Tespit ve Oylama Formu'!$P$12:$P$19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D47" i="2" l="1"/>
  <c r="AD46" i="2"/>
  <c r="AD45" i="2"/>
  <c r="AD44" i="2"/>
  <c r="AD43" i="2"/>
  <c r="AD42" i="2"/>
  <c r="AD41" i="2"/>
  <c r="AD40" i="2"/>
  <c r="AD39" i="2"/>
  <c r="AD38" i="2"/>
  <c r="AD37" i="2"/>
  <c r="AD36" i="2"/>
  <c r="AD35" i="2"/>
  <c r="AD34" i="2"/>
  <c r="AD33" i="2"/>
  <c r="AD32" i="2"/>
  <c r="AD31" i="2"/>
  <c r="AD30" i="2"/>
  <c r="AD29" i="2"/>
  <c r="AD28" i="2"/>
  <c r="AD27" i="2"/>
  <c r="AD26" i="2"/>
  <c r="AD25" i="2"/>
  <c r="AD24" i="2"/>
  <c r="AD23" i="2"/>
  <c r="AD22" i="2"/>
  <c r="AD21" i="2"/>
  <c r="AD20" i="2"/>
  <c r="AD19" i="2"/>
  <c r="AD18" i="2"/>
  <c r="AD17" i="2"/>
  <c r="AD16" i="2"/>
  <c r="Z47" i="2"/>
  <c r="Z46" i="2"/>
  <c r="Z45" i="2"/>
  <c r="Z44" i="2"/>
  <c r="Z43" i="2"/>
  <c r="Z42" i="2"/>
  <c r="Z41" i="2"/>
  <c r="Z40" i="2"/>
  <c r="Z39" i="2"/>
  <c r="Z38" i="2"/>
  <c r="Z37" i="2"/>
  <c r="Z36" i="2"/>
  <c r="Z35" i="2"/>
  <c r="Z34" i="2"/>
  <c r="Z33" i="2"/>
  <c r="Z32" i="2"/>
  <c r="Z31" i="2"/>
  <c r="Z30" i="2"/>
  <c r="Z29" i="2"/>
  <c r="Z28" i="2"/>
  <c r="Z27" i="2"/>
  <c r="Z26" i="2"/>
  <c r="Z25" i="2"/>
  <c r="Z24" i="2"/>
  <c r="Z23" i="2"/>
  <c r="Z22" i="2"/>
  <c r="Z21" i="2"/>
  <c r="Z20" i="2"/>
  <c r="Z19" i="2"/>
  <c r="Z18" i="2"/>
  <c r="Z17" i="2"/>
  <c r="Z16" i="2"/>
  <c r="AD15" i="2" l="1"/>
  <c r="Z15" i="2"/>
  <c r="AD14" i="2"/>
  <c r="Z14" i="2"/>
  <c r="AD13" i="2"/>
  <c r="Z13" i="2"/>
  <c r="AD12" i="2"/>
  <c r="Z12" i="2"/>
  <c r="AE12" i="2" l="1"/>
  <c r="O47" i="2" l="1"/>
  <c r="K47" i="2"/>
  <c r="O46" i="2"/>
  <c r="K46" i="2"/>
  <c r="O45" i="2"/>
  <c r="K45" i="2"/>
  <c r="O44" i="2"/>
  <c r="K44" i="2"/>
  <c r="O43" i="2"/>
  <c r="K43" i="2"/>
  <c r="O42" i="2"/>
  <c r="K42" i="2"/>
  <c r="O41" i="2"/>
  <c r="K41" i="2"/>
  <c r="O40" i="2"/>
  <c r="K40" i="2"/>
  <c r="O39" i="2"/>
  <c r="K39" i="2"/>
  <c r="O38" i="2"/>
  <c r="K38" i="2"/>
  <c r="O37" i="2"/>
  <c r="K37" i="2"/>
  <c r="O36" i="2"/>
  <c r="K36" i="2"/>
  <c r="P36" i="2" s="1"/>
  <c r="O35" i="2"/>
  <c r="K35" i="2"/>
  <c r="O34" i="2"/>
  <c r="K34" i="2"/>
  <c r="O33" i="2"/>
  <c r="K33" i="2"/>
  <c r="AE37" i="2"/>
  <c r="AE38" i="2"/>
  <c r="AE39" i="2"/>
  <c r="AE40" i="2"/>
  <c r="AE41" i="2"/>
  <c r="AE42" i="2"/>
  <c r="AE43" i="2"/>
  <c r="AE44" i="2"/>
  <c r="AE45" i="2"/>
  <c r="AE46" i="2"/>
  <c r="AE47" i="2"/>
  <c r="O32" i="2"/>
  <c r="K32" i="2"/>
  <c r="O31" i="2"/>
  <c r="K31" i="2"/>
  <c r="O30" i="2"/>
  <c r="K30" i="2"/>
  <c r="O29" i="2"/>
  <c r="K29" i="2"/>
  <c r="O28" i="2"/>
  <c r="K28" i="2"/>
  <c r="O27" i="2"/>
  <c r="K27" i="2"/>
  <c r="O26" i="2"/>
  <c r="K26" i="2"/>
  <c r="O25" i="2"/>
  <c r="K25" i="2"/>
  <c r="O24" i="2"/>
  <c r="K24" i="2"/>
  <c r="O23" i="2"/>
  <c r="K23" i="2"/>
  <c r="O22" i="2"/>
  <c r="K22" i="2"/>
  <c r="O21" i="2"/>
  <c r="K21" i="2"/>
  <c r="O20" i="2"/>
  <c r="K20" i="2"/>
  <c r="O19" i="2"/>
  <c r="K19" i="2"/>
  <c r="O18" i="2"/>
  <c r="K18" i="2"/>
  <c r="O17" i="2"/>
  <c r="K17" i="2"/>
  <c r="O16" i="2"/>
  <c r="K16" i="2"/>
  <c r="AE22" i="2"/>
  <c r="AE23" i="2"/>
  <c r="AE24" i="2"/>
  <c r="AE25" i="2"/>
  <c r="AE26" i="2"/>
  <c r="AE27" i="2"/>
  <c r="AE28" i="2"/>
  <c r="AE29" i="2"/>
  <c r="AE30" i="2"/>
  <c r="AE31" i="2"/>
  <c r="AE32" i="2"/>
  <c r="AE33" i="2"/>
  <c r="AE34" i="2"/>
  <c r="AE35" i="2"/>
  <c r="AE36" i="2"/>
  <c r="O15" i="2"/>
  <c r="K15" i="2"/>
  <c r="O14" i="2"/>
  <c r="K14" i="2"/>
  <c r="O13" i="2"/>
  <c r="K13" i="2"/>
  <c r="O12" i="2"/>
  <c r="K12" i="2"/>
  <c r="P47" i="2" l="1"/>
  <c r="P46" i="2"/>
  <c r="P45" i="2"/>
  <c r="P44" i="2"/>
  <c r="P43" i="2"/>
  <c r="P42" i="2"/>
  <c r="P41" i="2"/>
  <c r="P40" i="2"/>
  <c r="P39" i="2"/>
  <c r="P38" i="2"/>
  <c r="P37" i="2"/>
  <c r="P35" i="2"/>
  <c r="P34" i="2"/>
  <c r="P33" i="2"/>
  <c r="P32" i="2"/>
  <c r="P31" i="2"/>
  <c r="P30" i="2"/>
  <c r="P29" i="2"/>
  <c r="P28" i="2"/>
  <c r="P27" i="2"/>
  <c r="P26" i="2"/>
  <c r="P25" i="2"/>
  <c r="P24" i="2"/>
  <c r="P23" i="2"/>
  <c r="P22" i="2"/>
  <c r="AE21" i="2"/>
  <c r="AE20" i="2"/>
  <c r="AE19" i="2"/>
  <c r="AE18" i="2"/>
  <c r="AE17" i="2"/>
  <c r="AE16" i="2"/>
  <c r="AE15" i="2"/>
  <c r="AE14" i="2"/>
  <c r="AE13" i="2"/>
  <c r="P21" i="2" l="1"/>
  <c r="P20" i="2"/>
  <c r="P16" i="2"/>
  <c r="P17" i="2" l="1"/>
  <c r="P18" i="2"/>
  <c r="P19" i="2"/>
  <c r="P13" i="2" l="1"/>
  <c r="P12" i="2"/>
  <c r="P15" i="2"/>
  <c r="P14" i="2"/>
</calcChain>
</file>

<file path=xl/sharedStrings.xml><?xml version="1.0" encoding="utf-8"?>
<sst xmlns="http://schemas.openxmlformats.org/spreadsheetml/2006/main" count="405" uniqueCount="196">
  <si>
    <t>Doküman Kodu</t>
  </si>
  <si>
    <t>İlk Yayın Tarihi</t>
  </si>
  <si>
    <t>Revizyon Tarihi / No</t>
  </si>
  <si>
    <t>Sayfa</t>
  </si>
  <si>
    <t>1 / 1</t>
  </si>
  <si>
    <t>Sıra</t>
  </si>
  <si>
    <t>Referans 
No</t>
  </si>
  <si>
    <t>Proses</t>
  </si>
  <si>
    <t>İç / Dış Konu</t>
  </si>
  <si>
    <t>Etki A</t>
  </si>
  <si>
    <t>Etki B</t>
  </si>
  <si>
    <t>Etki C</t>
  </si>
  <si>
    <t>ETKİ=
(A+B+C)/3</t>
  </si>
  <si>
    <t>Olasılık A</t>
  </si>
  <si>
    <t>Olasılık B</t>
  </si>
  <si>
    <t>Olasılık C</t>
  </si>
  <si>
    <t>OLASILIK=
(A+B+C)/3</t>
  </si>
  <si>
    <t>Stratejik Hedef</t>
  </si>
  <si>
    <t>Durum</t>
  </si>
  <si>
    <t>Riskin Önceki Puanı</t>
  </si>
  <si>
    <t xml:space="preserve">Risk= 
Etki x Olasılık
</t>
  </si>
  <si>
    <t>Fırsatlar</t>
  </si>
  <si>
    <t>Planlanan Bitiş Tarihi</t>
  </si>
  <si>
    <t>Gerçekleşme Tarihi</t>
  </si>
  <si>
    <t>Tespit edilen risk ve riskin sebebi</t>
  </si>
  <si>
    <t>Faaliyetin Sorumlu</t>
  </si>
  <si>
    <t>Risk ve Fırsatların Belirlenmesi</t>
  </si>
  <si>
    <t>Uygunsuzluk Giderme Faaliyet Planı</t>
  </si>
  <si>
    <t>Açıklama</t>
  </si>
  <si>
    <t>Risk Değerlendirme</t>
  </si>
  <si>
    <t>Alınacak Önlemler (Uygulanacak Önleyici Faaliyet)</t>
  </si>
  <si>
    <t>Etki (Riskin gerçekleşmesi durumunda ortaya çıkabilecek zarar)</t>
  </si>
  <si>
    <t>Faaliyet Sonrası Değerlendirme</t>
  </si>
  <si>
    <t>Faaliyet Sonrası Durum</t>
  </si>
  <si>
    <t>RİSK TESPİT VE OYLAMA FORMU</t>
  </si>
  <si>
    <t>ARMYO-1</t>
  </si>
  <si>
    <t>H 1.1</t>
  </si>
  <si>
    <t>Yıllık akademik ve idari birim toplantılarının yapılamaması (Sebep: Toplantı takviminin oluşturulmaması veya toplantı takvimine uygun hareket edilmemesi)</t>
  </si>
  <si>
    <t>İç</t>
  </si>
  <si>
    <t>Eğitim-Öğretim sürecinin bozulması</t>
  </si>
  <si>
    <t>ARMYO-2</t>
  </si>
  <si>
    <t>ARMYO-3</t>
  </si>
  <si>
    <t>ARMYO-4</t>
  </si>
  <si>
    <t>Komisyonların görevlerini yerine getirmemesi (Sebep: Komisyonlardan geri bildirimlerin alınmasına yönelik sürecin oluşturulmaması)</t>
  </si>
  <si>
    <t>Dış paydaşlarla iletişimin sağlanmaması (Sebep: Dış paydaşlar ile yapılacak görüşmelerin planlanmamış olması)</t>
  </si>
  <si>
    <t>Meslek tanıtım fuarına katılımın sağlanamaması (Sebep: Birimlerin tanıtıma yönelik malzeme ve ekipman hazırlığını yapmamış olması)</t>
  </si>
  <si>
    <t>Rekabet Avantajı Kaybı</t>
  </si>
  <si>
    <t>ARMYO-5</t>
  </si>
  <si>
    <t>ARMYO-6</t>
  </si>
  <si>
    <t>ARMYO-7</t>
  </si>
  <si>
    <t>ARMYO-8</t>
  </si>
  <si>
    <t>ARMYO-9</t>
  </si>
  <si>
    <t>ARMYO-10</t>
  </si>
  <si>
    <t>ARMYO-11</t>
  </si>
  <si>
    <t>ARMYO-12</t>
  </si>
  <si>
    <t>ARMYO-13</t>
  </si>
  <si>
    <t>ARMYO-14</t>
  </si>
  <si>
    <t>ARMYO-15</t>
  </si>
  <si>
    <t>ARMYO-16</t>
  </si>
  <si>
    <t>ARMYO-17</t>
  </si>
  <si>
    <t>ARMYO-18</t>
  </si>
  <si>
    <t>ARMYO-19</t>
  </si>
  <si>
    <t>ARMYO-20</t>
  </si>
  <si>
    <t>ARMYO-21</t>
  </si>
  <si>
    <t>ARMYO-22</t>
  </si>
  <si>
    <t>ARMYO-23</t>
  </si>
  <si>
    <t>H 1.2</t>
  </si>
  <si>
    <t>Fiziki altyapı ve çalışma ortamının geliştirilememesi (Sebep: Bütçe yetersizliği ve binanın mevcut fiziki yapısının yeterli olmaması)</t>
  </si>
  <si>
    <t>Dış</t>
  </si>
  <si>
    <t>Eğitim ve Hizmet Kalitesinin Düşmesi</t>
  </si>
  <si>
    <t>İhtiyaç duyulan teknolojinin sağlanamaması (Sebep: Bütçe yetersizliği)</t>
  </si>
  <si>
    <t>Ders içeriklerinin teknolojik gelişimlere paralel olarak güncellenmemesi (Sebep: Dış paydaşlar ile görüşme yapılmaması)</t>
  </si>
  <si>
    <t>Öğrencilerin akademik gelişimini izlemek amacıyla danışmanın görevini yerine getirmemesi (Sebep: "Danışman Öğrenci İzleme Formu" doldurularak kayıt altına alınmaması)</t>
  </si>
  <si>
    <t>H 1.5</t>
  </si>
  <si>
    <t>Öğretim kadrosunun uluslararası kongre ve seminerlere katılımının sağlanamaması (Sebep: Öğretim kadrosunun destek türleri ve bütçeler hakkında yeterince bilgi sahibi olmaması)</t>
  </si>
  <si>
    <t>Akademik Gelişimin Zayıflaması</t>
  </si>
  <si>
    <t>Öğrencilerin Mevlana Değişim Programından yararlanamaması (Sebep: YÖK tarafından Mevlana Değişim Programının askıya alınması)</t>
  </si>
  <si>
    <t>Uluslararası Deneyim Fırsatlarının ve Kariyer Gelişiminin Kaybı</t>
  </si>
  <si>
    <t>H 2.1</t>
  </si>
  <si>
    <t>Atölye ve laboratuvarların etkin bir şekilde kullanılamaması (Sebep: Atölye ve laboratuvarların fiziki koşullarının yetersiz olması)</t>
  </si>
  <si>
    <t>Öğretim elemanlarının ders yükünün fazla olması (Sebep: Öğretim elemanı sayısının yetersiz olması)</t>
  </si>
  <si>
    <t>Öğretim elemanlarının araştırma ve geliştirme faaliyetlerinde bulunamaması (Sebep: Öğretim elemanının idari görev ve sorumluluklarının fazla olması)</t>
  </si>
  <si>
    <t>H 2.2</t>
  </si>
  <si>
    <t>Akademik personelin kendisini geliştirmesi için imkan tanınmaması ve öğretim elemanı niteliğini artıramamak (Sebep: Yurt dışı bilimsel etkinliklere verilen destek miktarlarının yetersiz olması)</t>
  </si>
  <si>
    <t>H 2.3</t>
  </si>
  <si>
    <t>Organize sanayi bölgesindeki firmalar ile ünivesite-sanayi iş birliği projelerinin yapılamaması (Sebep: Sektörün ihtiyaç duyduğu öncelikli alanlara yönelik beklentilerin bilinmemesi)</t>
  </si>
  <si>
    <t>H 2.4</t>
  </si>
  <si>
    <t>Öğrencilerin TÜBİTAK ve BAP destekli projeler hakkında bilgi sahibi olmaması (Sebep: Araştırma projelerine yönelik bilgilendirme ve tanıtım faaliyetlerinin gerçekleştirilmemesi)</t>
  </si>
  <si>
    <t>Öğrencilerin araştırma yapabilecek düzeyde olmaması (Sebep: Bölüm ve programlara yerleşen öğrencilerin üniversite başarı sıralamasının kötü olması)</t>
  </si>
  <si>
    <t>Öğretim elemanlarının araştırma süreçlerine katılım hususunda öğrencilere yeterli desteği verememesi (Sebep: Öğretim elemanlarının ders yükünün fazla olması)</t>
  </si>
  <si>
    <t>Akademik ve Mesleki Gelişim Kaybı</t>
  </si>
  <si>
    <t>H 3.1</t>
  </si>
  <si>
    <t>Personel memnuniyet düzeyinin artırılamaması, kurumsal memnuniyet ve aidiyet duygusunun geliştirilememesi (Sebep: Personel memnuniyet anketlerinin yapılmaması veya anketlerin değerlendirilip geri dönüş yapılmaması)</t>
  </si>
  <si>
    <t>Akademisyenlerin birden fazla idari görevi üstlenmeleri (Sebep: Akademik ve idari faaliyetlerde bürokratik işlemlerin fazla olması nedeniyle idari görevlerin tercih edilmemesi)</t>
  </si>
  <si>
    <t>İdari personelin Memur Akademisi tarafından düzenlenen eğitimlere katılamaması (Sebep: İdari personelin iş yükünün fazla olması)</t>
  </si>
  <si>
    <t>İş Performansında Azalma ve Verimlilik Kaybı</t>
  </si>
  <si>
    <t>H 3.2</t>
  </si>
  <si>
    <t>Kalite Yönetim Sisteminin sürdürülememesi (Sebep: Personele kalite bilincinin yerleştirilememesi )</t>
  </si>
  <si>
    <t>Öğrenci memnuniyeti düzeyinde iyileşmenin sağlanamaması (Sebep: Anket geri dönüş kararlarının uygulamaya geçirilmemesi)</t>
  </si>
  <si>
    <t>H 3.3</t>
  </si>
  <si>
    <t>ARMYO-24</t>
  </si>
  <si>
    <t>ARMYO-25</t>
  </si>
  <si>
    <t>ARMYO-26</t>
  </si>
  <si>
    <t>ARMYO-27</t>
  </si>
  <si>
    <t>ARMYO-28</t>
  </si>
  <si>
    <t>ARMYO-29</t>
  </si>
  <si>
    <t>ARMYO-30</t>
  </si>
  <si>
    <t>ARMYO-31</t>
  </si>
  <si>
    <t>ARMYO-32</t>
  </si>
  <si>
    <t>ARMYO-33</t>
  </si>
  <si>
    <t>ARMYO-34</t>
  </si>
  <si>
    <t>ARMYO-35</t>
  </si>
  <si>
    <t>ARMYO-36</t>
  </si>
  <si>
    <t>Dökümanların uygun fiziki ortamda arşivlenmemesi (Sebep: Arşivleme için gerekli mekansal ihtiyacın karşılanamaması)</t>
  </si>
  <si>
    <t>Enerji ve su kesintisi (Sebep: Periyodik Bakım onarımların düzenli yapılmaması)</t>
  </si>
  <si>
    <t>Bakım-onarım sözleşmeleri ve bakımların zamanında yapılmaması (Sebep: Ödenek yetersizliği)</t>
  </si>
  <si>
    <t>Kullanıcıların kaynakların tasarruflu kullanımı konusunda yeterli bilince sahip olmaması (Sebep: Kamuda tasarruf tedbirlerinin benimsenmemesi)</t>
  </si>
  <si>
    <t>İç paydaşlarla iletişimin sağlanamaması (Sebep: İç paydaşlar ile yapılacak görüşmelerin planlanmamış olması yada planlara uyulmaması)</t>
  </si>
  <si>
    <t>H 3.4</t>
  </si>
  <si>
    <t>Takdir ve teşvik mekanizmalarının yürütülememesi (Sebep: Ödül Yönergesi hakkında yeterince bilgi sahibi olunmaması)</t>
  </si>
  <si>
    <t>H 3.5</t>
  </si>
  <si>
    <t>Bağış gelirlerinin arttırılamaması (Sebep: Dış paydaşlarla iletişimin zayıf olması)</t>
  </si>
  <si>
    <t>H 4.1</t>
  </si>
  <si>
    <t>Toplumsal katkı amacıyla toplumun yeterliliklerini yükseltici eğitim programlarının düzenlenememesi (Sebep: Kamu kurum ve kuruluşları ile iş birliği protokollerinin yapılmaması)</t>
  </si>
  <si>
    <t>H 4.2</t>
  </si>
  <si>
    <t>Dış paydaşlarla iş birliğinin geliştirilememesi (Sebep: Birim danışma kurulunun oluşturulmaması)</t>
  </si>
  <si>
    <t>Akademik personelin paydaşlarla iş birliğine yeterince ilgi göstermemesi (Sebep: Dış paydaşlardan beklenen katkının elde edilememesi)</t>
  </si>
  <si>
    <t>H 4.4</t>
  </si>
  <si>
    <t>H 4.5</t>
  </si>
  <si>
    <t>Yatırım bütçesi ilgili kalemlerinin gerekli iyileştirme çalışmalarını yapmaya yeterli olmaması (Sebep: Ödenek yetersizliği)</t>
  </si>
  <si>
    <t>Çevre duyarlılığının düşük olması (Sebep: Doğa ve çevre dostu faaliyetlerin gerçekleştirilmemesi)</t>
  </si>
  <si>
    <t>Mezunlarla iletişimin geliştirilememesi (Sebep: Mezunlarla iletişim komisyonu ve mezun iletişim sisteminin etkinliğinin düşük olması)</t>
  </si>
  <si>
    <t>Veri Güvenliği İhlali</t>
  </si>
  <si>
    <t>Hizmet Kalitesinin Düşmesi</t>
  </si>
  <si>
    <t>Kaynak İsrafı</t>
  </si>
  <si>
    <t>Yatırım ve Gelişim Fırsatlarının Kaçırılması</t>
  </si>
  <si>
    <t>Eğitim Fırsatlarının Kaybedilmesi</t>
  </si>
  <si>
    <t>Toplumsal İtibar Kaybı</t>
  </si>
  <si>
    <t>Mezunların Katkısının Azalması ve İş Dünyasıyla Bağlantıların Zayıflaması</t>
  </si>
  <si>
    <t>FR-73 Takvim Formu</t>
  </si>
  <si>
    <t>Müdür ve Müdür Yardımcıları</t>
  </si>
  <si>
    <t>Her akademik yarıyıl başlangıcında birimlerin toplantı takvimini oluşturması</t>
  </si>
  <si>
    <t>31.01.2024 / 30.09.2024</t>
  </si>
  <si>
    <t>Komisyon raporlarının toplanması</t>
  </si>
  <si>
    <t>30.06.2024 / 31.12.2024</t>
  </si>
  <si>
    <t>Birim danışma kurulu toplantısının yapılması</t>
  </si>
  <si>
    <t>-</t>
  </si>
  <si>
    <t>20.01.2024 / 10.10.2024</t>
  </si>
  <si>
    <t>25.06.2024 / 20.12.2024</t>
  </si>
  <si>
    <t>Erken planlama ve hazırlık</t>
  </si>
  <si>
    <t>22.05.2024-23.05.2024</t>
  </si>
  <si>
    <t>Yapısal yenilikler için proje geliştirme</t>
  </si>
  <si>
    <t>BAP04 - Araştırma Alt Yapı Projesi</t>
  </si>
  <si>
    <t>Çalışma ortamının geliştirilmesine yönelik faaliyetlerin üst yönetime bildirilmesi</t>
  </si>
  <si>
    <t>Yıl boyu</t>
  </si>
  <si>
    <t>Dış paydaşlar ile bir araya gelinmesi</t>
  </si>
  <si>
    <t>12.11.2024 / 11.12.2024</t>
  </si>
  <si>
    <t>Müdür ve Müdür Yardımcıları / Eğitim - Öğretim Komisyonları</t>
  </si>
  <si>
    <t>Akademik Personel</t>
  </si>
  <si>
    <t>Danışman Öğrenci İzleme Formu'nun kullanılması</t>
  </si>
  <si>
    <t>Mevlana Değişim Programı askıya alındığından önleyici faaliyet uygulanmamaktadır.</t>
  </si>
  <si>
    <t>Fiziki koşulların iyileştirilmesine yönelik teknik ve mali işlemlerin yapılması ve uygulanması</t>
  </si>
  <si>
    <t>Öğretim elemanı kadro taleplerinin bölüm başkanlarından talep edilmesi</t>
  </si>
  <si>
    <t>İdari görevlerin dönemsel olarak azaltılması, öğretim elemanlarına akademik çalışmalar için izin verilmesi</t>
  </si>
  <si>
    <t>TÜBİTAK projeleri bilgilendirme semineri düzenlenmesi</t>
  </si>
  <si>
    <t>Tanıtım faaliyetlerinin arttırılması (Meslek fuarlarına katılım, tanıtım broşürlerinin hazırlanması, birim internet sayfasının güncel tutulması)</t>
  </si>
  <si>
    <t>Personel memnuniyet anketlerinin FR-73 Takvim Formunda verilen komisyon faaliyetlerine göre planlanması</t>
  </si>
  <si>
    <t>Eğitimlerin, idari personelin iş yükünü etkilemeyecek zaman dilimlerinde düzenlenmesi</t>
  </si>
  <si>
    <t>İç tetkik ve YGG toplantılarının yapılması, yeni personel için kalite oryantasyon eğitiminin yapılması</t>
  </si>
  <si>
    <t>05.02.2024 / 09.12.2024</t>
  </si>
  <si>
    <t>Anket sonuçlarının detaylı analizi</t>
  </si>
  <si>
    <t>Arşiv ortamının iyileştirilmesine yönelik planlamanın yapılması</t>
  </si>
  <si>
    <t>Periyodik bakım ve onarımların takibinin yapılması</t>
  </si>
  <si>
    <t>Üst yönetimin bilgilendirilmesi</t>
  </si>
  <si>
    <t>Tasarruf tedbirlerinin personele duyurulması</t>
  </si>
  <si>
    <t>Danışman-Öğrenci görüşmelerinin planlanması</t>
  </si>
  <si>
    <t>Her akademik yıl başlangıcında</t>
  </si>
  <si>
    <t>19.02.2024 / 23.09.2024</t>
  </si>
  <si>
    <t>Yeni işbirliği ve protokollerin düzenlenmesi</t>
  </si>
  <si>
    <t>Bölüm/Program bazında danışma kurullarının oluşturulması</t>
  </si>
  <si>
    <t>Dış paydaşlarla etkinlikler düzenlenmesi</t>
  </si>
  <si>
    <t>Bütçe taleplerinin üst yönetime iletilmesi</t>
  </si>
  <si>
    <t>Çevre duyarlılığına yönelik etkinlik yapılması</t>
  </si>
  <si>
    <t>Mezunlarla İletişim Koordinatörlüğüne bölüm / program bazında temsilci atanmaması</t>
  </si>
  <si>
    <t>Üst yönetim tarafından düzenlenen bilgilendirme toplantılarına katılımın teşvik edilmesi</t>
  </si>
  <si>
    <t>31.12.204</t>
  </si>
  <si>
    <t>İdari görevlerde rotasyon usulünün uygulanması (görev süresi dolumunda görev değişikliği)</t>
  </si>
  <si>
    <t>Destek programları hakkında bilgilendirme eğitimlerinin düzenlenmesi</t>
  </si>
  <si>
    <t>Ödül Yönergesinin akademik ve idari personel ile paylaşılması</t>
  </si>
  <si>
    <t>Yönetim / Eğitim - Öğretim</t>
  </si>
  <si>
    <t>Yönetim</t>
  </si>
  <si>
    <t>Eğitim - Öğretim</t>
  </si>
  <si>
    <t>Öğrenci Hizmeti</t>
  </si>
  <si>
    <t>Eğitim - Öğretim / Öğrenci Hizmeti</t>
  </si>
  <si>
    <t>FR-66</t>
  </si>
  <si>
    <r>
      <t xml:space="preserve">20.01.2025 </t>
    </r>
    <r>
      <rPr>
        <sz val="14"/>
        <color theme="1"/>
        <rFont val="Aptos Narrow"/>
        <family val="2"/>
      </rPr>
      <t>│</t>
    </r>
    <r>
      <rPr>
        <sz val="14"/>
        <color theme="1"/>
        <rFont val="Hurme Geometric Sans 1"/>
        <family val="2"/>
        <charset val="162"/>
      </rPr>
      <t xml:space="preserve"> 2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</si>
</sst>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2"/>
      <scheme val="minor"/>
    </font>
    <font>
      <b/>
      <sz val="10"/>
      <color theme="1"/>
      <name val="Times New Roman"/>
      <family val="1"/>
      <charset val="162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charset val="162"/>
      <scheme val="minor"/>
    </font>
    <font>
      <sz val="10"/>
      <name val="Book Antiqua"/>
      <family val="1"/>
    </font>
    <font>
      <sz val="10"/>
      <color theme="1"/>
      <name val="Calibri"/>
      <family val="2"/>
      <charset val="162"/>
      <scheme val="minor"/>
    </font>
    <font>
      <sz val="10"/>
      <color theme="1"/>
      <name val="Book Antiqua"/>
      <family val="1"/>
      <charset val="162"/>
    </font>
    <font>
      <sz val="10"/>
      <color theme="1"/>
      <name val="Book Antiqua"/>
      <family val="1"/>
    </font>
    <font>
      <sz val="10"/>
      <color rgb="FF000000"/>
      <name val="Book Antiqua"/>
      <family val="1"/>
      <charset val="162"/>
    </font>
    <font>
      <b/>
      <sz val="14"/>
      <color theme="1"/>
      <name val="HurmeGeometricSans1-Regular"/>
      <charset val="162"/>
    </font>
    <font>
      <b/>
      <sz val="24"/>
      <color rgb="FF006CB9"/>
      <name val="HurmeGeometricSans1-Regular"/>
      <charset val="162"/>
    </font>
    <font>
      <b/>
      <sz val="10"/>
      <name val="Times New Roman"/>
      <family val="1"/>
      <charset val="162"/>
    </font>
    <font>
      <b/>
      <sz val="14"/>
      <color theme="1"/>
      <name val="Calibri"/>
      <family val="2"/>
      <charset val="162"/>
      <scheme val="minor"/>
    </font>
    <font>
      <b/>
      <sz val="14"/>
      <name val="Calibri"/>
      <family val="2"/>
      <scheme val="minor"/>
    </font>
    <font>
      <sz val="14"/>
      <color theme="1"/>
      <name val="Calibri"/>
      <family val="2"/>
      <scheme val="minor"/>
    </font>
    <font>
      <sz val="8"/>
      <name val="Calibri"/>
      <family val="2"/>
      <scheme val="minor"/>
    </font>
    <font>
      <sz val="14"/>
      <color theme="1"/>
      <name val="HurmeGeometricSans1-Regular"/>
      <charset val="162"/>
    </font>
    <font>
      <sz val="14"/>
      <color theme="1"/>
      <name val="Hurme Geometric Sans 1"/>
      <family val="2"/>
      <charset val="162"/>
    </font>
    <font>
      <sz val="14"/>
      <color theme="1"/>
      <name val="Aptos Narrow"/>
      <family val="2"/>
    </font>
  </fonts>
  <fills count="8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399975585192419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theme="0" tint="-0.14999847407452621"/>
      </left>
      <right/>
      <top/>
      <bottom/>
      <diagonal/>
    </border>
    <border>
      <left style="thin">
        <color theme="0" tint="-4.9989318521683403E-2"/>
      </left>
      <right/>
      <top/>
      <bottom/>
      <diagonal/>
    </border>
    <border>
      <left style="thin">
        <color rgb="FFE0752E"/>
      </left>
      <right/>
      <top style="thin">
        <color rgb="FFE0752E"/>
      </top>
      <bottom style="thick">
        <color rgb="FFE0752E"/>
      </bottom>
      <diagonal/>
    </border>
    <border>
      <left/>
      <right/>
      <top style="thin">
        <color rgb="FFE0752E"/>
      </top>
      <bottom style="thick">
        <color rgb="FFE0752E"/>
      </bottom>
      <diagonal/>
    </border>
    <border>
      <left/>
      <right/>
      <top style="thick">
        <color rgb="FFE0752E"/>
      </top>
      <bottom/>
      <diagonal/>
    </border>
    <border>
      <left/>
      <right/>
      <top/>
      <bottom style="thick">
        <color rgb="FFE0752E"/>
      </bottom>
      <diagonal/>
    </border>
    <border>
      <left style="thin">
        <color theme="0" tint="-0.14999847407452621"/>
      </left>
      <right/>
      <top/>
      <bottom style="thick">
        <color rgb="FFE0752E"/>
      </bottom>
      <diagonal/>
    </border>
    <border>
      <left/>
      <right/>
      <top style="thick">
        <color rgb="FFE0752E"/>
      </top>
      <bottom style="thick">
        <color theme="0" tint="-4.9989318521683403E-2"/>
      </bottom>
      <diagonal/>
    </border>
    <border>
      <left/>
      <right/>
      <top style="thick">
        <color theme="0" tint="-4.9989318521683403E-2"/>
      </top>
      <bottom/>
      <diagonal/>
    </border>
    <border>
      <left style="thin">
        <color theme="0" tint="-0.14999847407452621"/>
      </left>
      <right/>
      <top style="thick">
        <color theme="0"/>
      </top>
      <bottom/>
      <diagonal/>
    </border>
    <border>
      <left style="thin">
        <color theme="0" tint="-0.14999847407452621"/>
      </left>
      <right/>
      <top/>
      <bottom style="thick">
        <color theme="0"/>
      </bottom>
      <diagonal/>
    </border>
    <border>
      <left/>
      <right style="thick">
        <color theme="0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70">
    <xf numFmtId="0" fontId="0" fillId="0" borderId="0" xfId="0"/>
    <xf numFmtId="0" fontId="2" fillId="4" borderId="1" xfId="1" applyFont="1" applyFill="1" applyBorder="1" applyAlignment="1">
      <alignment horizontal="center" vertical="center" wrapText="1"/>
    </xf>
    <xf numFmtId="0" fontId="3" fillId="0" borderId="0" xfId="0" applyFont="1"/>
    <xf numFmtId="0" fontId="3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left" vertical="center" wrapText="1"/>
    </xf>
    <xf numFmtId="0" fontId="3" fillId="3" borderId="0" xfId="0" applyFont="1" applyFill="1"/>
    <xf numFmtId="0" fontId="7" fillId="0" borderId="2" xfId="0" applyFont="1" applyBorder="1" applyAlignment="1">
      <alignment horizontal="left" vertical="center" wrapText="1"/>
    </xf>
    <xf numFmtId="0" fontId="8" fillId="3" borderId="3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left" vertical="center" wrapText="1"/>
    </xf>
    <xf numFmtId="1" fontId="7" fillId="3" borderId="1" xfId="0" applyNumberFormat="1" applyFont="1" applyFill="1" applyBorder="1" applyAlignment="1">
      <alignment horizontal="center" vertical="center" shrinkToFit="1"/>
    </xf>
    <xf numFmtId="1" fontId="9" fillId="3" borderId="1" xfId="0" applyNumberFormat="1" applyFont="1" applyFill="1" applyBorder="1" applyAlignment="1">
      <alignment horizontal="center" vertical="center" shrinkToFit="1"/>
    </xf>
    <xf numFmtId="0" fontId="6" fillId="3" borderId="1" xfId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2" fillId="4" borderId="3" xfId="1" applyFont="1" applyFill="1" applyBorder="1" applyAlignment="1">
      <alignment horizontal="center" vertical="center" wrapText="1"/>
    </xf>
    <xf numFmtId="0" fontId="3" fillId="0" borderId="12" xfId="0" applyFont="1" applyBorder="1" applyAlignment="1">
      <alignment horizontal="center"/>
    </xf>
    <xf numFmtId="0" fontId="12" fillId="4" borderId="3" xfId="1" applyFont="1" applyFill="1" applyBorder="1" applyAlignment="1">
      <alignment horizontal="center" vertical="center" wrapText="1"/>
    </xf>
    <xf numFmtId="2" fontId="4" fillId="3" borderId="1" xfId="1" applyNumberFormat="1" applyFont="1" applyFill="1" applyBorder="1" applyAlignment="1">
      <alignment horizontal="center" vertical="center" wrapText="1"/>
    </xf>
    <xf numFmtId="0" fontId="2" fillId="2" borderId="2" xfId="1" applyFont="1" applyFill="1" applyBorder="1" applyAlignment="1">
      <alignment horizontal="center" vertical="center"/>
    </xf>
    <xf numFmtId="0" fontId="12" fillId="4" borderId="3" xfId="0" applyFont="1" applyFill="1" applyBorder="1" applyAlignment="1">
      <alignment horizontal="center" vertical="center" wrapText="1"/>
    </xf>
    <xf numFmtId="1" fontId="4" fillId="3" borderId="1" xfId="1" applyNumberFormat="1" applyFont="1" applyFill="1" applyBorder="1" applyAlignment="1">
      <alignment horizontal="center" vertical="center" wrapText="1"/>
    </xf>
    <xf numFmtId="164" fontId="4" fillId="3" borderId="1" xfId="1" applyNumberFormat="1" applyFont="1" applyFill="1" applyBorder="1" applyAlignment="1">
      <alignment horizontal="center" vertical="center" wrapText="1"/>
    </xf>
    <xf numFmtId="14" fontId="3" fillId="0" borderId="2" xfId="0" applyNumberFormat="1" applyFont="1" applyBorder="1" applyAlignment="1">
      <alignment horizontal="center" vertical="center" wrapText="1"/>
    </xf>
    <xf numFmtId="14" fontId="3" fillId="0" borderId="1" xfId="0" applyNumberFormat="1" applyFont="1" applyBorder="1" applyAlignment="1">
      <alignment horizontal="center" vertical="center" wrapText="1"/>
    </xf>
    <xf numFmtId="0" fontId="17" fillId="0" borderId="0" xfId="0" applyFont="1" applyAlignment="1">
      <alignment horizontal="center" vertical="center"/>
    </xf>
    <xf numFmtId="14" fontId="17" fillId="0" borderId="0" xfId="0" applyNumberFormat="1" applyFont="1" applyAlignment="1">
      <alignment horizontal="center" vertical="center"/>
    </xf>
    <xf numFmtId="14" fontId="18" fillId="0" borderId="0" xfId="0" applyNumberFormat="1" applyFont="1" applyAlignment="1">
      <alignment horizontal="center"/>
    </xf>
    <xf numFmtId="49" fontId="17" fillId="0" borderId="0" xfId="0" applyNumberFormat="1" applyFont="1" applyAlignment="1">
      <alignment horizontal="center"/>
    </xf>
    <xf numFmtId="0" fontId="11" fillId="0" borderId="12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0" fillId="0" borderId="12" xfId="0" applyFont="1" applyBorder="1" applyAlignment="1">
      <alignment horizontal="center"/>
    </xf>
    <xf numFmtId="14" fontId="10" fillId="0" borderId="0" xfId="0" applyNumberFormat="1" applyFont="1" applyAlignment="1">
      <alignment horizontal="center"/>
    </xf>
    <xf numFmtId="49" fontId="10" fillId="0" borderId="0" xfId="0" applyNumberFormat="1" applyFont="1" applyAlignment="1">
      <alignment horizontal="center"/>
    </xf>
    <xf numFmtId="0" fontId="12" fillId="4" borderId="2" xfId="0" applyFont="1" applyFill="1" applyBorder="1" applyAlignment="1">
      <alignment horizontal="center" vertical="center" wrapText="1"/>
    </xf>
    <xf numFmtId="0" fontId="12" fillId="4" borderId="3" xfId="0" applyFont="1" applyFill="1" applyBorder="1" applyAlignment="1">
      <alignment horizontal="center" vertical="center" wrapText="1"/>
    </xf>
    <xf numFmtId="0" fontId="2" fillId="4" borderId="2" xfId="1" applyFont="1" applyFill="1" applyBorder="1" applyAlignment="1">
      <alignment horizontal="center" vertical="center" wrapText="1"/>
    </xf>
    <xf numFmtId="0" fontId="2" fillId="4" borderId="3" xfId="1" applyFont="1" applyFill="1" applyBorder="1" applyAlignment="1">
      <alignment horizontal="center" vertical="center" wrapText="1"/>
    </xf>
    <xf numFmtId="0" fontId="12" fillId="4" borderId="2" xfId="1" applyFont="1" applyFill="1" applyBorder="1" applyAlignment="1">
      <alignment horizontal="center" vertical="center" wrapText="1"/>
    </xf>
    <xf numFmtId="0" fontId="12" fillId="4" borderId="3" xfId="1" applyFont="1" applyFill="1" applyBorder="1" applyAlignment="1">
      <alignment horizontal="center" vertical="center" wrapText="1"/>
    </xf>
    <xf numFmtId="0" fontId="2" fillId="5" borderId="2" xfId="1" applyFont="1" applyFill="1" applyBorder="1" applyAlignment="1">
      <alignment horizontal="center" vertical="center" wrapText="1"/>
    </xf>
    <xf numFmtId="0" fontId="2" fillId="5" borderId="3" xfId="1" applyFont="1" applyFill="1" applyBorder="1" applyAlignment="1">
      <alignment horizontal="center" vertical="center" wrapText="1"/>
    </xf>
    <xf numFmtId="0" fontId="2" fillId="4" borderId="16" xfId="1" applyFont="1" applyFill="1" applyBorder="1" applyAlignment="1">
      <alignment horizontal="center" vertical="center"/>
    </xf>
    <xf numFmtId="0" fontId="2" fillId="4" borderId="17" xfId="1" applyFont="1" applyFill="1" applyBorder="1" applyAlignment="1">
      <alignment horizontal="center" vertical="center"/>
    </xf>
    <xf numFmtId="0" fontId="2" fillId="4" borderId="18" xfId="1" applyFont="1" applyFill="1" applyBorder="1" applyAlignment="1">
      <alignment horizontal="center" vertical="center"/>
    </xf>
    <xf numFmtId="0" fontId="3" fillId="0" borderId="15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3" fillId="0" borderId="1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14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13" fillId="6" borderId="16" xfId="0" applyFont="1" applyFill="1" applyBorder="1" applyAlignment="1">
      <alignment horizontal="center"/>
    </xf>
    <xf numFmtId="0" fontId="0" fillId="6" borderId="17" xfId="0" applyFill="1" applyBorder="1" applyAlignment="1">
      <alignment horizontal="center"/>
    </xf>
    <xf numFmtId="0" fontId="0" fillId="6" borderId="18" xfId="0" applyFill="1" applyBorder="1" applyAlignment="1">
      <alignment horizontal="center"/>
    </xf>
    <xf numFmtId="0" fontId="14" fillId="7" borderId="16" xfId="0" applyFont="1" applyFill="1" applyBorder="1" applyAlignment="1">
      <alignment horizontal="center"/>
    </xf>
    <xf numFmtId="0" fontId="15" fillId="7" borderId="17" xfId="0" applyFont="1" applyFill="1" applyBorder="1" applyAlignment="1">
      <alignment horizontal="center"/>
    </xf>
    <xf numFmtId="0" fontId="15" fillId="7" borderId="18" xfId="0" applyFont="1" applyFill="1" applyBorder="1" applyAlignment="1">
      <alignment horizontal="center"/>
    </xf>
    <xf numFmtId="0" fontId="2" fillId="5" borderId="16" xfId="1" applyFont="1" applyFill="1" applyBorder="1" applyAlignment="1">
      <alignment horizontal="center" vertical="center"/>
    </xf>
    <xf numFmtId="0" fontId="2" fillId="5" borderId="18" xfId="1" applyFont="1" applyFill="1" applyBorder="1" applyAlignment="1">
      <alignment horizontal="center" vertical="center"/>
    </xf>
    <xf numFmtId="0" fontId="2" fillId="5" borderId="3" xfId="1" applyFont="1" applyFill="1" applyBorder="1" applyAlignment="1">
      <alignment horizontal="center" vertical="center"/>
    </xf>
    <xf numFmtId="0" fontId="2" fillId="5" borderId="2" xfId="1" applyFont="1" applyFill="1" applyBorder="1" applyAlignment="1">
      <alignment horizontal="center" vertical="center"/>
    </xf>
  </cellXfs>
  <cellStyles count="2">
    <cellStyle name="Normal" xfId="0" builtinId="0"/>
    <cellStyle name="Normal 2" xfId="1" xr:uid="{BF2DC928-19E2-45C4-8C72-DA4AB52E8741}"/>
  </cellStyles>
  <dxfs count="6">
    <dxf>
      <font>
        <color theme="0"/>
      </font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ont>
        <color theme="0"/>
      </font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006CB9"/>
      <color rgb="FFE0752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tmp"/><Relationship Id="rId2" Type="http://schemas.openxmlformats.org/officeDocument/2006/relationships/image" Target="../media/image2.jp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63500</xdr:colOff>
      <xdr:row>0</xdr:row>
      <xdr:rowOff>101600</xdr:rowOff>
    </xdr:from>
    <xdr:to>
      <xdr:col>4</xdr:col>
      <xdr:colOff>412521</xdr:colOff>
      <xdr:row>0</xdr:row>
      <xdr:rowOff>1384300</xdr:rowOff>
    </xdr:to>
    <xdr:pic>
      <xdr:nvPicPr>
        <xdr:cNvPr id="3" name="Resim 2">
          <a:extLst>
            <a:ext uri="{FF2B5EF4-FFF2-40B4-BE49-F238E27FC236}">
              <a16:creationId xmlns:a16="http://schemas.microsoft.com/office/drawing/2014/main" id="{0CDBD12A-605A-6E7C-3B50-5EC01E372C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3500" y="101600"/>
          <a:ext cx="2717800" cy="1282700"/>
        </a:xfrm>
        <a:prstGeom prst="rect">
          <a:avLst/>
        </a:prstGeom>
      </xdr:spPr>
    </xdr:pic>
    <xdr:clientData/>
  </xdr:twoCellAnchor>
  <xdr:twoCellAnchor editAs="oneCell">
    <xdr:from>
      <xdr:col>29</xdr:col>
      <xdr:colOff>357208</xdr:colOff>
      <xdr:row>0</xdr:row>
      <xdr:rowOff>106016</xdr:rowOff>
    </xdr:from>
    <xdr:to>
      <xdr:col>31</xdr:col>
      <xdr:colOff>1882414</xdr:colOff>
      <xdr:row>0</xdr:row>
      <xdr:rowOff>1415891</xdr:rowOff>
    </xdr:to>
    <xdr:pic>
      <xdr:nvPicPr>
        <xdr:cNvPr id="8" name="Resim 7">
          <a:extLst>
            <a:ext uri="{FF2B5EF4-FFF2-40B4-BE49-F238E27FC236}">
              <a16:creationId xmlns:a16="http://schemas.microsoft.com/office/drawing/2014/main" id="{40109D30-8938-EE00-442B-7E0FF336249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4915" t="2728" r="5589" b="31749"/>
        <a:stretch/>
      </xdr:blipFill>
      <xdr:spPr>
        <a:xfrm>
          <a:off x="23134081" y="106016"/>
          <a:ext cx="3450988" cy="1309875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1</xdr:col>
      <xdr:colOff>136071</xdr:colOff>
      <xdr:row>2</xdr:row>
      <xdr:rowOff>108857</xdr:rowOff>
    </xdr:from>
    <xdr:to>
      <xdr:col>2</xdr:col>
      <xdr:colOff>517571</xdr:colOff>
      <xdr:row>5</xdr:row>
      <xdr:rowOff>236357</xdr:rowOff>
    </xdr:to>
    <xdr:pic>
      <xdr:nvPicPr>
        <xdr:cNvPr id="2" name="Resim 1">
          <a:extLst>
            <a:ext uri="{FF2B5EF4-FFF2-40B4-BE49-F238E27FC236}">
              <a16:creationId xmlns:a16="http://schemas.microsoft.com/office/drawing/2014/main" id="{8D8A29BE-4BFF-4432-90C4-43013C13C6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4500" y="1723571"/>
          <a:ext cx="1080000" cy="1080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2CDCEB-3C8F-4322-822A-D37FC4DA0E2C}">
  <sheetPr>
    <pageSetUpPr fitToPage="1"/>
  </sheetPr>
  <dimension ref="A1:AG47"/>
  <sheetViews>
    <sheetView tabSelected="1" zoomScale="70" zoomScaleNormal="70" workbookViewId="0">
      <selection activeCell="B3" sqref="B3:C6"/>
    </sheetView>
  </sheetViews>
  <sheetFormatPr defaultColWidth="9.1796875" defaultRowHeight="13" x14ac:dyDescent="0.3"/>
  <cols>
    <col min="1" max="1" width="4.453125" style="2" bestFit="1" customWidth="1"/>
    <col min="2" max="2" width="10" style="5" bestFit="1" customWidth="1"/>
    <col min="3" max="3" width="9.1796875" style="2"/>
    <col min="4" max="4" width="8.54296875" style="2" customWidth="1"/>
    <col min="5" max="5" width="52.26953125" style="2" customWidth="1"/>
    <col min="6" max="6" width="7.7265625" style="2" customWidth="1"/>
    <col min="7" max="7" width="22.7265625" style="2" customWidth="1"/>
    <col min="8" max="10" width="5.26953125" style="2" customWidth="1"/>
    <col min="11" max="11" width="11" style="2" customWidth="1"/>
    <col min="12" max="14" width="7.7265625" style="2" customWidth="1"/>
    <col min="15" max="15" width="12" style="2" customWidth="1"/>
    <col min="16" max="17" width="10.7265625" style="2" customWidth="1"/>
    <col min="18" max="18" width="30.54296875" style="2" customWidth="1"/>
    <col min="19" max="19" width="12.453125" style="2" customWidth="1"/>
    <col min="20" max="20" width="15.7265625" style="2" customWidth="1"/>
    <col min="21" max="21" width="14.7265625" style="2" customWidth="1"/>
    <col min="22" max="22" width="28.26953125" style="2" customWidth="1"/>
    <col min="23" max="23" width="6" style="2" customWidth="1"/>
    <col min="24" max="24" width="6.7265625" style="2" customWidth="1"/>
    <col min="25" max="25" width="7.1796875" style="2" customWidth="1"/>
    <col min="26" max="26" width="11" style="2" customWidth="1"/>
    <col min="27" max="29" width="9.1796875" style="2" customWidth="1"/>
    <col min="30" max="30" width="11.7265625" style="2" customWidth="1"/>
    <col min="31" max="31" width="16.453125" style="2" customWidth="1"/>
    <col min="32" max="32" width="28.453125" style="2" customWidth="1"/>
    <col min="33" max="33" width="1.1796875" style="48" customWidth="1"/>
    <col min="34" max="16384" width="9.1796875" style="2"/>
  </cols>
  <sheetData>
    <row r="1" spans="1:33" ht="118" customHeight="1" thickBot="1" x14ac:dyDescent="0.35">
      <c r="A1" s="58"/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59"/>
      <c r="Q1" s="59"/>
      <c r="R1" s="59"/>
      <c r="S1" s="59"/>
      <c r="T1" s="59"/>
      <c r="U1" s="59"/>
      <c r="V1" s="59"/>
      <c r="W1" s="59"/>
      <c r="X1" s="59"/>
      <c r="Y1" s="59"/>
      <c r="Z1" s="59"/>
      <c r="AA1" s="59"/>
      <c r="AB1" s="59"/>
      <c r="AC1" s="59"/>
      <c r="AD1" s="59"/>
      <c r="AE1" s="59"/>
      <c r="AF1" s="59"/>
      <c r="AG1" s="47"/>
    </row>
    <row r="2" spans="1:33" ht="9" customHeight="1" thickTop="1" thickBot="1" x14ac:dyDescent="0.35">
      <c r="A2" s="56"/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/>
      <c r="R2" s="57"/>
      <c r="S2" s="57"/>
      <c r="T2" s="57"/>
      <c r="U2" s="57"/>
      <c r="V2" s="57"/>
      <c r="W2" s="57"/>
      <c r="X2" s="57"/>
      <c r="Y2" s="57"/>
      <c r="Z2" s="57"/>
      <c r="AA2" s="57"/>
      <c r="AB2" s="57"/>
      <c r="AC2" s="57"/>
      <c r="AD2" s="57"/>
      <c r="AE2" s="57"/>
      <c r="AF2" s="57"/>
      <c r="AG2" s="47"/>
    </row>
    <row r="3" spans="1:33" ht="28" customHeight="1" thickTop="1" x14ac:dyDescent="0.45">
      <c r="A3" s="53"/>
      <c r="B3" s="51"/>
      <c r="C3" s="51"/>
      <c r="D3" s="18"/>
      <c r="E3" s="31" t="s">
        <v>34</v>
      </c>
      <c r="F3" s="31"/>
      <c r="G3" s="31"/>
      <c r="H3" s="31"/>
      <c r="I3" s="31"/>
      <c r="J3" s="31"/>
      <c r="K3" s="31"/>
      <c r="L3" s="31"/>
      <c r="M3" s="31"/>
      <c r="N3" s="31"/>
      <c r="O3" s="31"/>
      <c r="P3" s="31"/>
      <c r="Q3" s="31"/>
      <c r="R3" s="31"/>
      <c r="S3" s="31"/>
      <c r="T3" s="31"/>
      <c r="U3" s="31"/>
      <c r="V3" s="31"/>
      <c r="W3" s="31"/>
      <c r="X3" s="31"/>
      <c r="Y3" s="31"/>
      <c r="Z3" s="31"/>
      <c r="AA3" s="31"/>
      <c r="AB3" s="31"/>
      <c r="AC3" s="31"/>
      <c r="AD3" s="33" t="s">
        <v>0</v>
      </c>
      <c r="AE3" s="33"/>
      <c r="AF3" s="27" t="s">
        <v>194</v>
      </c>
      <c r="AG3" s="47"/>
    </row>
    <row r="4" spans="1:33" ht="23.15" customHeight="1" x14ac:dyDescent="0.45">
      <c r="A4" s="54"/>
      <c r="B4" s="52"/>
      <c r="C4" s="52"/>
      <c r="D4" s="16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  <c r="P4" s="32"/>
      <c r="Q4" s="32"/>
      <c r="R4" s="32"/>
      <c r="S4" s="32"/>
      <c r="T4" s="32"/>
      <c r="U4" s="32"/>
      <c r="V4" s="32"/>
      <c r="W4" s="32"/>
      <c r="X4" s="32"/>
      <c r="Y4" s="32"/>
      <c r="Z4" s="32"/>
      <c r="AA4" s="32"/>
      <c r="AB4" s="32"/>
      <c r="AC4" s="32"/>
      <c r="AD4" s="34" t="s">
        <v>1</v>
      </c>
      <c r="AE4" s="34"/>
      <c r="AF4" s="28">
        <v>43137</v>
      </c>
      <c r="AG4" s="47"/>
    </row>
    <row r="5" spans="1:33" ht="24" customHeight="1" x14ac:dyDescent="0.45">
      <c r="A5" s="54"/>
      <c r="B5" s="52"/>
      <c r="C5" s="52"/>
      <c r="D5" s="16"/>
      <c r="E5" s="32"/>
      <c r="F5" s="32"/>
      <c r="G5" s="32"/>
      <c r="H5" s="32"/>
      <c r="I5" s="32"/>
      <c r="J5" s="32"/>
      <c r="K5" s="32"/>
      <c r="L5" s="32"/>
      <c r="M5" s="32"/>
      <c r="N5" s="32"/>
      <c r="O5" s="32"/>
      <c r="P5" s="32"/>
      <c r="Q5" s="32"/>
      <c r="R5" s="32"/>
      <c r="S5" s="32"/>
      <c r="T5" s="32"/>
      <c r="U5" s="32"/>
      <c r="V5" s="32"/>
      <c r="W5" s="32"/>
      <c r="X5" s="32"/>
      <c r="Y5" s="32"/>
      <c r="Z5" s="32"/>
      <c r="AA5" s="32"/>
      <c r="AB5" s="32"/>
      <c r="AC5" s="32"/>
      <c r="AD5" s="34" t="s">
        <v>2</v>
      </c>
      <c r="AE5" s="34"/>
      <c r="AF5" s="29" t="s">
        <v>195</v>
      </c>
      <c r="AG5" s="47"/>
    </row>
    <row r="6" spans="1:33" ht="23.15" customHeight="1" thickBot="1" x14ac:dyDescent="0.5">
      <c r="A6" s="55"/>
      <c r="B6" s="52"/>
      <c r="C6" s="52"/>
      <c r="D6" s="16"/>
      <c r="E6" s="32"/>
      <c r="F6" s="32"/>
      <c r="G6" s="32"/>
      <c r="H6" s="32"/>
      <c r="I6" s="32"/>
      <c r="J6" s="32"/>
      <c r="K6" s="32"/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2"/>
      <c r="AB6" s="32"/>
      <c r="AC6" s="32"/>
      <c r="AD6" s="35" t="s">
        <v>3</v>
      </c>
      <c r="AE6" s="35"/>
      <c r="AF6" s="30" t="s">
        <v>4</v>
      </c>
      <c r="AG6" s="47"/>
    </row>
    <row r="7" spans="1:33" ht="7" customHeight="1" thickTop="1" thickBot="1" x14ac:dyDescent="0.35">
      <c r="A7" s="49"/>
      <c r="B7" s="50"/>
      <c r="C7" s="50"/>
      <c r="D7" s="50"/>
      <c r="E7" s="50"/>
      <c r="F7" s="50"/>
      <c r="G7" s="50"/>
      <c r="H7" s="50"/>
      <c r="I7" s="50"/>
      <c r="J7" s="50"/>
      <c r="K7" s="50"/>
      <c r="L7" s="50"/>
      <c r="M7" s="50"/>
      <c r="N7" s="50"/>
      <c r="O7" s="50"/>
      <c r="P7" s="50"/>
      <c r="Q7" s="50"/>
      <c r="R7" s="50"/>
      <c r="S7" s="50"/>
      <c r="T7" s="50"/>
      <c r="U7" s="50"/>
      <c r="V7" s="50"/>
      <c r="W7" s="50"/>
      <c r="X7" s="50"/>
      <c r="Y7" s="50"/>
      <c r="Z7" s="50"/>
      <c r="AA7" s="50"/>
      <c r="AB7" s="50"/>
      <c r="AC7" s="50"/>
      <c r="AD7" s="50"/>
      <c r="AE7" s="50"/>
      <c r="AF7" s="50"/>
      <c r="AG7" s="47"/>
    </row>
    <row r="8" spans="1:33" customFormat="1" ht="19" thickTop="1" x14ac:dyDescent="0.45">
      <c r="A8" s="60" t="s">
        <v>26</v>
      </c>
      <c r="B8" s="61"/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2"/>
      <c r="R8" s="63" t="s">
        <v>27</v>
      </c>
      <c r="S8" s="64"/>
      <c r="T8" s="64"/>
      <c r="U8" s="64"/>
      <c r="V8" s="64"/>
      <c r="W8" s="64"/>
      <c r="X8" s="64"/>
      <c r="Y8" s="64"/>
      <c r="Z8" s="64"/>
      <c r="AA8" s="64"/>
      <c r="AB8" s="64"/>
      <c r="AC8" s="64"/>
      <c r="AD8" s="64"/>
      <c r="AE8" s="64"/>
      <c r="AF8" s="65"/>
      <c r="AG8" s="47"/>
    </row>
    <row r="9" spans="1:33" ht="28" customHeight="1" x14ac:dyDescent="0.3">
      <c r="A9" s="21">
        <v>1</v>
      </c>
      <c r="B9" s="21">
        <v>2</v>
      </c>
      <c r="C9" s="21">
        <v>3</v>
      </c>
      <c r="D9" s="21">
        <v>4</v>
      </c>
      <c r="E9" s="21">
        <v>5</v>
      </c>
      <c r="F9" s="21">
        <v>6</v>
      </c>
      <c r="G9" s="21">
        <v>7</v>
      </c>
      <c r="H9" s="21">
        <v>8</v>
      </c>
      <c r="I9" s="21">
        <v>9</v>
      </c>
      <c r="J9" s="21">
        <v>10</v>
      </c>
      <c r="K9" s="21">
        <v>11</v>
      </c>
      <c r="L9" s="21">
        <v>12</v>
      </c>
      <c r="M9" s="21">
        <v>13</v>
      </c>
      <c r="N9" s="21">
        <v>14</v>
      </c>
      <c r="O9" s="21">
        <v>15</v>
      </c>
      <c r="P9" s="21">
        <v>16</v>
      </c>
      <c r="Q9" s="21">
        <v>17</v>
      </c>
      <c r="R9" s="21">
        <v>18</v>
      </c>
      <c r="S9" s="21">
        <v>19</v>
      </c>
      <c r="T9" s="21">
        <v>20</v>
      </c>
      <c r="U9" s="21">
        <v>21</v>
      </c>
      <c r="V9" s="21">
        <v>22</v>
      </c>
      <c r="W9" s="21">
        <v>23</v>
      </c>
      <c r="X9" s="21">
        <v>24</v>
      </c>
      <c r="Y9" s="21">
        <v>25</v>
      </c>
      <c r="Z9" s="21">
        <v>26</v>
      </c>
      <c r="AA9" s="21">
        <v>27</v>
      </c>
      <c r="AB9" s="21">
        <v>28</v>
      </c>
      <c r="AC9" s="21">
        <v>29</v>
      </c>
      <c r="AD9" s="21">
        <v>30</v>
      </c>
      <c r="AE9" s="21">
        <v>31</v>
      </c>
      <c r="AF9" s="21">
        <v>32</v>
      </c>
      <c r="AG9" s="47"/>
    </row>
    <row r="10" spans="1:33" ht="25.5" customHeight="1" x14ac:dyDescent="0.3">
      <c r="A10" s="69" t="s">
        <v>5</v>
      </c>
      <c r="B10" s="42" t="s">
        <v>6</v>
      </c>
      <c r="C10" s="38" t="s">
        <v>7</v>
      </c>
      <c r="D10" s="42" t="s">
        <v>17</v>
      </c>
      <c r="E10" s="40" t="s">
        <v>24</v>
      </c>
      <c r="F10" s="38" t="s">
        <v>8</v>
      </c>
      <c r="G10" s="38" t="s">
        <v>31</v>
      </c>
      <c r="H10" s="44" t="s">
        <v>29</v>
      </c>
      <c r="I10" s="45"/>
      <c r="J10" s="45"/>
      <c r="K10" s="45"/>
      <c r="L10" s="45"/>
      <c r="M10" s="45"/>
      <c r="N10" s="45"/>
      <c r="O10" s="46"/>
      <c r="P10" s="66" t="s">
        <v>18</v>
      </c>
      <c r="Q10" s="67"/>
      <c r="R10" s="36" t="s">
        <v>30</v>
      </c>
      <c r="S10" s="36" t="s">
        <v>21</v>
      </c>
      <c r="T10" s="36" t="s">
        <v>25</v>
      </c>
      <c r="U10" s="36" t="s">
        <v>22</v>
      </c>
      <c r="V10" s="36" t="s">
        <v>23</v>
      </c>
      <c r="W10" s="44" t="s">
        <v>32</v>
      </c>
      <c r="X10" s="45"/>
      <c r="Y10" s="45"/>
      <c r="Z10" s="45"/>
      <c r="AA10" s="45"/>
      <c r="AB10" s="45"/>
      <c r="AC10" s="45"/>
      <c r="AD10" s="46"/>
      <c r="AE10" s="1" t="s">
        <v>33</v>
      </c>
      <c r="AF10" s="36" t="s">
        <v>28</v>
      </c>
      <c r="AG10" s="47"/>
    </row>
    <row r="11" spans="1:33" ht="49.5" customHeight="1" x14ac:dyDescent="0.3">
      <c r="A11" s="68"/>
      <c r="B11" s="68"/>
      <c r="C11" s="39"/>
      <c r="D11" s="43"/>
      <c r="E11" s="41"/>
      <c r="F11" s="39"/>
      <c r="G11" s="39"/>
      <c r="H11" s="1" t="s">
        <v>9</v>
      </c>
      <c r="I11" s="1" t="s">
        <v>10</v>
      </c>
      <c r="J11" s="1" t="s">
        <v>11</v>
      </c>
      <c r="K11" s="1" t="s">
        <v>12</v>
      </c>
      <c r="L11" s="1" t="s">
        <v>13</v>
      </c>
      <c r="M11" s="1" t="s">
        <v>14</v>
      </c>
      <c r="N11" s="1" t="s">
        <v>15</v>
      </c>
      <c r="O11" s="1" t="s">
        <v>16</v>
      </c>
      <c r="P11" s="1" t="s">
        <v>20</v>
      </c>
      <c r="Q11" s="19" t="s">
        <v>19</v>
      </c>
      <c r="R11" s="37"/>
      <c r="S11" s="37"/>
      <c r="T11" s="37"/>
      <c r="U11" s="37"/>
      <c r="V11" s="37"/>
      <c r="W11" s="22" t="s">
        <v>9</v>
      </c>
      <c r="X11" s="22" t="s">
        <v>10</v>
      </c>
      <c r="Y11" s="22" t="s">
        <v>11</v>
      </c>
      <c r="Z11" s="17" t="s">
        <v>12</v>
      </c>
      <c r="AA11" s="22" t="s">
        <v>13</v>
      </c>
      <c r="AB11" s="22" t="s">
        <v>14</v>
      </c>
      <c r="AC11" s="22" t="s">
        <v>15</v>
      </c>
      <c r="AD11" s="17" t="s">
        <v>16</v>
      </c>
      <c r="AE11" s="1" t="s">
        <v>20</v>
      </c>
      <c r="AF11" s="37"/>
      <c r="AG11" s="47"/>
    </row>
    <row r="12" spans="1:33" ht="53.15" customHeight="1" x14ac:dyDescent="0.3">
      <c r="A12" s="10">
        <v>1</v>
      </c>
      <c r="B12" s="7" t="s">
        <v>35</v>
      </c>
      <c r="C12" s="3" t="s">
        <v>189</v>
      </c>
      <c r="D12" s="15" t="s">
        <v>36</v>
      </c>
      <c r="E12" s="8" t="s">
        <v>37</v>
      </c>
      <c r="F12" s="15" t="s">
        <v>38</v>
      </c>
      <c r="G12" s="8" t="s">
        <v>39</v>
      </c>
      <c r="H12" s="12">
        <v>4</v>
      </c>
      <c r="I12" s="12">
        <v>5</v>
      </c>
      <c r="J12" s="12">
        <v>5</v>
      </c>
      <c r="K12" s="24">
        <f t="shared" ref="K12:K47" si="0">ROUND((SUM(H12:J12)/3),0)</f>
        <v>5</v>
      </c>
      <c r="L12" s="12">
        <v>1</v>
      </c>
      <c r="M12" s="12">
        <v>1</v>
      </c>
      <c r="N12" s="12">
        <v>2</v>
      </c>
      <c r="O12" s="24">
        <f t="shared" ref="O12:O47" si="1">ROUND((SUM(L12:N12)/3),0)</f>
        <v>1</v>
      </c>
      <c r="P12" s="23">
        <f t="shared" ref="P12" si="2">K12*O12</f>
        <v>5</v>
      </c>
      <c r="Q12" s="23">
        <v>5</v>
      </c>
      <c r="R12" s="9" t="s">
        <v>141</v>
      </c>
      <c r="S12" s="15" t="s">
        <v>139</v>
      </c>
      <c r="T12" s="15" t="s">
        <v>140</v>
      </c>
      <c r="U12" s="15" t="s">
        <v>142</v>
      </c>
      <c r="V12" s="15" t="s">
        <v>147</v>
      </c>
      <c r="W12" s="15">
        <v>3</v>
      </c>
      <c r="X12" s="15">
        <v>4</v>
      </c>
      <c r="Y12" s="15">
        <v>4</v>
      </c>
      <c r="Z12" s="24">
        <f t="shared" ref="Z12:Z47" si="3">ROUND((SUM(W12:Y12)/3),0)</f>
        <v>4</v>
      </c>
      <c r="AA12" s="15">
        <v>1</v>
      </c>
      <c r="AB12" s="15">
        <v>1</v>
      </c>
      <c r="AC12" s="15">
        <v>1</v>
      </c>
      <c r="AD12" s="24">
        <f t="shared" ref="AD12:AD47" si="4">ROUND((SUM(AA12:AC12)/3),0)</f>
        <v>1</v>
      </c>
      <c r="AE12" s="23">
        <f t="shared" ref="AE12" si="5">Z12*AD12</f>
        <v>4</v>
      </c>
      <c r="AF12" s="9"/>
      <c r="AG12" s="47"/>
    </row>
    <row r="13" spans="1:33" ht="55" customHeight="1" x14ac:dyDescent="0.3">
      <c r="A13" s="11">
        <v>2</v>
      </c>
      <c r="B13" s="7" t="s">
        <v>40</v>
      </c>
      <c r="C13" s="3" t="s">
        <v>189</v>
      </c>
      <c r="D13" s="15" t="s">
        <v>36</v>
      </c>
      <c r="E13" s="4" t="s">
        <v>43</v>
      </c>
      <c r="F13" s="15" t="s">
        <v>38</v>
      </c>
      <c r="G13" s="8" t="s">
        <v>39</v>
      </c>
      <c r="H13" s="12">
        <v>4</v>
      </c>
      <c r="I13" s="12">
        <v>5</v>
      </c>
      <c r="J13" s="12">
        <v>4</v>
      </c>
      <c r="K13" s="24">
        <f t="shared" si="0"/>
        <v>4</v>
      </c>
      <c r="L13" s="12">
        <v>2</v>
      </c>
      <c r="M13" s="12">
        <v>3</v>
      </c>
      <c r="N13" s="12">
        <v>2</v>
      </c>
      <c r="O13" s="24">
        <f t="shared" si="1"/>
        <v>2</v>
      </c>
      <c r="P13" s="23">
        <f t="shared" ref="P13" si="6">K13*O13</f>
        <v>8</v>
      </c>
      <c r="Q13" s="23">
        <v>16</v>
      </c>
      <c r="R13" s="9" t="s">
        <v>143</v>
      </c>
      <c r="S13" s="15" t="s">
        <v>139</v>
      </c>
      <c r="T13" s="15" t="s">
        <v>140</v>
      </c>
      <c r="U13" s="15" t="s">
        <v>144</v>
      </c>
      <c r="V13" s="15" t="s">
        <v>148</v>
      </c>
      <c r="W13" s="15">
        <v>4</v>
      </c>
      <c r="X13" s="15">
        <v>4</v>
      </c>
      <c r="Y13" s="15">
        <v>4</v>
      </c>
      <c r="Z13" s="24">
        <f t="shared" si="3"/>
        <v>4</v>
      </c>
      <c r="AA13" s="15">
        <v>2</v>
      </c>
      <c r="AB13" s="15">
        <v>2</v>
      </c>
      <c r="AC13" s="15">
        <v>2</v>
      </c>
      <c r="AD13" s="24">
        <f t="shared" si="4"/>
        <v>2</v>
      </c>
      <c r="AE13" s="23">
        <f t="shared" ref="AE13:AE21" si="7">Z13*AD13</f>
        <v>8</v>
      </c>
      <c r="AF13" s="9"/>
      <c r="AG13" s="47"/>
    </row>
    <row r="14" spans="1:33" ht="50.15" customHeight="1" x14ac:dyDescent="0.3">
      <c r="A14" s="11">
        <v>3</v>
      </c>
      <c r="B14" s="7" t="s">
        <v>41</v>
      </c>
      <c r="C14" s="3" t="s">
        <v>190</v>
      </c>
      <c r="D14" s="15" t="s">
        <v>36</v>
      </c>
      <c r="E14" s="6" t="s">
        <v>44</v>
      </c>
      <c r="F14" s="15" t="s">
        <v>38</v>
      </c>
      <c r="G14" s="8" t="s">
        <v>39</v>
      </c>
      <c r="H14" s="12">
        <v>3</v>
      </c>
      <c r="I14" s="12">
        <v>3</v>
      </c>
      <c r="J14" s="12">
        <v>3</v>
      </c>
      <c r="K14" s="24">
        <f t="shared" si="0"/>
        <v>3</v>
      </c>
      <c r="L14" s="12">
        <v>3</v>
      </c>
      <c r="M14" s="12">
        <v>3</v>
      </c>
      <c r="N14" s="12">
        <v>3</v>
      </c>
      <c r="O14" s="24">
        <f t="shared" si="1"/>
        <v>3</v>
      </c>
      <c r="P14" s="23">
        <f t="shared" ref="P14" si="8">K14*O14</f>
        <v>9</v>
      </c>
      <c r="Q14" s="23">
        <v>12</v>
      </c>
      <c r="R14" s="9" t="s">
        <v>145</v>
      </c>
      <c r="S14" s="15" t="s">
        <v>146</v>
      </c>
      <c r="T14" s="15" t="s">
        <v>140</v>
      </c>
      <c r="U14" s="25">
        <v>45657</v>
      </c>
      <c r="V14" s="25">
        <v>45637</v>
      </c>
      <c r="W14" s="15">
        <v>2</v>
      </c>
      <c r="X14" s="15">
        <v>2</v>
      </c>
      <c r="Y14" s="15">
        <v>2</v>
      </c>
      <c r="Z14" s="24">
        <f t="shared" si="3"/>
        <v>2</v>
      </c>
      <c r="AA14" s="15">
        <v>1</v>
      </c>
      <c r="AB14" s="15">
        <v>2</v>
      </c>
      <c r="AC14" s="15">
        <v>2</v>
      </c>
      <c r="AD14" s="24">
        <f t="shared" si="4"/>
        <v>2</v>
      </c>
      <c r="AE14" s="23">
        <f t="shared" si="7"/>
        <v>4</v>
      </c>
      <c r="AF14" s="9"/>
      <c r="AG14" s="47"/>
    </row>
    <row r="15" spans="1:33" ht="53.15" customHeight="1" x14ac:dyDescent="0.3">
      <c r="A15" s="11">
        <v>4</v>
      </c>
      <c r="B15" s="7" t="s">
        <v>42</v>
      </c>
      <c r="C15" s="3" t="s">
        <v>190</v>
      </c>
      <c r="D15" s="15" t="s">
        <v>36</v>
      </c>
      <c r="E15" s="4" t="s">
        <v>45</v>
      </c>
      <c r="F15" s="15" t="s">
        <v>38</v>
      </c>
      <c r="G15" s="4" t="s">
        <v>46</v>
      </c>
      <c r="H15" s="12">
        <v>3</v>
      </c>
      <c r="I15" s="12">
        <v>3</v>
      </c>
      <c r="J15" s="12">
        <v>3</v>
      </c>
      <c r="K15" s="24">
        <f t="shared" si="0"/>
        <v>3</v>
      </c>
      <c r="L15" s="12">
        <v>1</v>
      </c>
      <c r="M15" s="12">
        <v>1</v>
      </c>
      <c r="N15" s="12">
        <v>2</v>
      </c>
      <c r="O15" s="24">
        <f t="shared" si="1"/>
        <v>1</v>
      </c>
      <c r="P15" s="23">
        <f t="shared" ref="P15" si="9">K15*O15</f>
        <v>3</v>
      </c>
      <c r="Q15" s="23">
        <v>0</v>
      </c>
      <c r="R15" s="9" t="s">
        <v>149</v>
      </c>
      <c r="S15" s="15" t="s">
        <v>146</v>
      </c>
      <c r="T15" s="15" t="s">
        <v>140</v>
      </c>
      <c r="U15" s="25">
        <v>45443</v>
      </c>
      <c r="V15" s="15" t="s">
        <v>150</v>
      </c>
      <c r="W15" s="15">
        <v>2</v>
      </c>
      <c r="X15" s="15">
        <v>2</v>
      </c>
      <c r="Y15" s="15">
        <v>2</v>
      </c>
      <c r="Z15" s="24">
        <f t="shared" si="3"/>
        <v>2</v>
      </c>
      <c r="AA15" s="15">
        <v>1</v>
      </c>
      <c r="AB15" s="15">
        <v>1</v>
      </c>
      <c r="AC15" s="15">
        <v>1</v>
      </c>
      <c r="AD15" s="24">
        <f t="shared" si="4"/>
        <v>1</v>
      </c>
      <c r="AE15" s="23">
        <f t="shared" si="7"/>
        <v>2</v>
      </c>
      <c r="AF15" s="9"/>
      <c r="AG15" s="47"/>
    </row>
    <row r="16" spans="1:33" ht="55" customHeight="1" x14ac:dyDescent="0.3">
      <c r="A16" s="11">
        <v>5</v>
      </c>
      <c r="B16" s="7" t="s">
        <v>47</v>
      </c>
      <c r="C16" s="3" t="s">
        <v>190</v>
      </c>
      <c r="D16" s="15" t="s">
        <v>66</v>
      </c>
      <c r="E16" s="4" t="s">
        <v>67</v>
      </c>
      <c r="F16" s="15" t="s">
        <v>68</v>
      </c>
      <c r="G16" s="4" t="s">
        <v>69</v>
      </c>
      <c r="H16" s="12">
        <v>5</v>
      </c>
      <c r="I16" s="12">
        <v>4</v>
      </c>
      <c r="J16" s="12">
        <v>5</v>
      </c>
      <c r="K16" s="20">
        <f t="shared" si="0"/>
        <v>5</v>
      </c>
      <c r="L16" s="12">
        <v>3</v>
      </c>
      <c r="M16" s="12">
        <v>2</v>
      </c>
      <c r="N16" s="12">
        <v>2</v>
      </c>
      <c r="O16" s="20">
        <f t="shared" si="1"/>
        <v>2</v>
      </c>
      <c r="P16" s="23">
        <f t="shared" ref="P16" si="10">K16*O16</f>
        <v>10</v>
      </c>
      <c r="Q16" s="23">
        <v>10</v>
      </c>
      <c r="R16" s="9" t="s">
        <v>153</v>
      </c>
      <c r="S16" s="15" t="s">
        <v>146</v>
      </c>
      <c r="T16" s="15" t="s">
        <v>140</v>
      </c>
      <c r="U16" s="25" t="s">
        <v>154</v>
      </c>
      <c r="V16" s="25" t="s">
        <v>146</v>
      </c>
      <c r="W16" s="15">
        <v>5</v>
      </c>
      <c r="X16" s="15">
        <v>4</v>
      </c>
      <c r="Y16" s="15">
        <v>5</v>
      </c>
      <c r="Z16" s="24">
        <f t="shared" si="3"/>
        <v>5</v>
      </c>
      <c r="AA16" s="15">
        <v>3</v>
      </c>
      <c r="AB16" s="15">
        <v>2</v>
      </c>
      <c r="AC16" s="15">
        <v>2</v>
      </c>
      <c r="AD16" s="24">
        <f t="shared" si="4"/>
        <v>2</v>
      </c>
      <c r="AE16" s="23">
        <f t="shared" si="7"/>
        <v>10</v>
      </c>
      <c r="AF16" s="9"/>
      <c r="AG16" s="47"/>
    </row>
    <row r="17" spans="1:33" ht="55" customHeight="1" x14ac:dyDescent="0.3">
      <c r="A17" s="11">
        <v>6</v>
      </c>
      <c r="B17" s="7" t="s">
        <v>48</v>
      </c>
      <c r="C17" s="3" t="s">
        <v>190</v>
      </c>
      <c r="D17" s="15" t="s">
        <v>66</v>
      </c>
      <c r="E17" s="4" t="s">
        <v>70</v>
      </c>
      <c r="F17" s="15" t="s">
        <v>68</v>
      </c>
      <c r="G17" s="4" t="s">
        <v>69</v>
      </c>
      <c r="H17" s="12">
        <v>5</v>
      </c>
      <c r="I17" s="12">
        <v>5</v>
      </c>
      <c r="J17" s="12">
        <v>4</v>
      </c>
      <c r="K17" s="20">
        <f t="shared" si="0"/>
        <v>5</v>
      </c>
      <c r="L17" s="12">
        <v>4</v>
      </c>
      <c r="M17" s="12">
        <v>4</v>
      </c>
      <c r="N17" s="12">
        <v>3</v>
      </c>
      <c r="O17" s="20">
        <f t="shared" si="1"/>
        <v>4</v>
      </c>
      <c r="P17" s="23">
        <f t="shared" ref="P17" si="11">K17*O17</f>
        <v>20</v>
      </c>
      <c r="Q17" s="23">
        <v>15</v>
      </c>
      <c r="R17" s="9" t="s">
        <v>151</v>
      </c>
      <c r="S17" s="15" t="s">
        <v>152</v>
      </c>
      <c r="T17" s="15" t="s">
        <v>140</v>
      </c>
      <c r="U17" s="25">
        <v>45596</v>
      </c>
      <c r="V17" s="25">
        <v>45611</v>
      </c>
      <c r="W17" s="15">
        <v>5</v>
      </c>
      <c r="X17" s="15">
        <v>4</v>
      </c>
      <c r="Y17" s="15">
        <v>4</v>
      </c>
      <c r="Z17" s="24">
        <f t="shared" si="3"/>
        <v>4</v>
      </c>
      <c r="AA17" s="15">
        <v>3</v>
      </c>
      <c r="AB17" s="15">
        <v>3</v>
      </c>
      <c r="AC17" s="15">
        <v>3</v>
      </c>
      <c r="AD17" s="24">
        <f t="shared" si="4"/>
        <v>3</v>
      </c>
      <c r="AE17" s="23">
        <f t="shared" si="7"/>
        <v>12</v>
      </c>
      <c r="AF17" s="9"/>
      <c r="AG17" s="47"/>
    </row>
    <row r="18" spans="1:33" ht="55" customHeight="1" x14ac:dyDescent="0.3">
      <c r="A18" s="11">
        <v>7</v>
      </c>
      <c r="B18" s="7" t="s">
        <v>49</v>
      </c>
      <c r="C18" s="3" t="s">
        <v>191</v>
      </c>
      <c r="D18" s="15" t="s">
        <v>66</v>
      </c>
      <c r="E18" s="8" t="s">
        <v>71</v>
      </c>
      <c r="F18" s="15" t="s">
        <v>38</v>
      </c>
      <c r="G18" s="4" t="s">
        <v>69</v>
      </c>
      <c r="H18" s="12">
        <v>4</v>
      </c>
      <c r="I18" s="12">
        <v>5</v>
      </c>
      <c r="J18" s="12">
        <v>5</v>
      </c>
      <c r="K18" s="20">
        <f t="shared" si="0"/>
        <v>5</v>
      </c>
      <c r="L18" s="12">
        <v>2</v>
      </c>
      <c r="M18" s="12">
        <v>3</v>
      </c>
      <c r="N18" s="12">
        <v>2</v>
      </c>
      <c r="O18" s="20">
        <f t="shared" si="1"/>
        <v>2</v>
      </c>
      <c r="P18" s="23">
        <f t="shared" ref="P18" si="12">K18*O18</f>
        <v>10</v>
      </c>
      <c r="Q18" s="23">
        <v>0</v>
      </c>
      <c r="R18" s="9" t="s">
        <v>155</v>
      </c>
      <c r="S18" s="15" t="s">
        <v>146</v>
      </c>
      <c r="T18" s="15" t="s">
        <v>157</v>
      </c>
      <c r="U18" s="25">
        <v>45657</v>
      </c>
      <c r="V18" s="15" t="s">
        <v>156</v>
      </c>
      <c r="W18" s="15">
        <v>3</v>
      </c>
      <c r="X18" s="15">
        <v>2</v>
      </c>
      <c r="Y18" s="15">
        <v>3</v>
      </c>
      <c r="Z18" s="24">
        <f t="shared" si="3"/>
        <v>3</v>
      </c>
      <c r="AA18" s="15">
        <v>2</v>
      </c>
      <c r="AB18" s="15">
        <v>2</v>
      </c>
      <c r="AC18" s="15">
        <v>2</v>
      </c>
      <c r="AD18" s="24">
        <f t="shared" si="4"/>
        <v>2</v>
      </c>
      <c r="AE18" s="23">
        <f t="shared" si="7"/>
        <v>6</v>
      </c>
      <c r="AF18" s="9"/>
      <c r="AG18" s="47"/>
    </row>
    <row r="19" spans="1:33" ht="56.15" customHeight="1" x14ac:dyDescent="0.3">
      <c r="A19" s="11">
        <v>8</v>
      </c>
      <c r="B19" s="7" t="s">
        <v>50</v>
      </c>
      <c r="C19" s="3" t="s">
        <v>192</v>
      </c>
      <c r="D19" s="15" t="s">
        <v>66</v>
      </c>
      <c r="E19" s="14" t="s">
        <v>72</v>
      </c>
      <c r="F19" s="15" t="s">
        <v>38</v>
      </c>
      <c r="G19" s="4" t="s">
        <v>69</v>
      </c>
      <c r="H19" s="12">
        <v>3</v>
      </c>
      <c r="I19" s="12">
        <v>3</v>
      </c>
      <c r="J19" s="12">
        <v>4</v>
      </c>
      <c r="K19" s="20">
        <f t="shared" si="0"/>
        <v>3</v>
      </c>
      <c r="L19" s="12">
        <v>3</v>
      </c>
      <c r="M19" s="12">
        <v>4</v>
      </c>
      <c r="N19" s="12">
        <v>5</v>
      </c>
      <c r="O19" s="20">
        <f t="shared" si="1"/>
        <v>4</v>
      </c>
      <c r="P19" s="23">
        <f t="shared" ref="P19:P20" si="13">K19*O19</f>
        <v>12</v>
      </c>
      <c r="Q19" s="23">
        <v>0</v>
      </c>
      <c r="R19" s="13" t="s">
        <v>159</v>
      </c>
      <c r="S19" s="15" t="s">
        <v>146</v>
      </c>
      <c r="T19" s="13" t="s">
        <v>158</v>
      </c>
      <c r="U19" s="3" t="s">
        <v>154</v>
      </c>
      <c r="V19" s="3" t="s">
        <v>185</v>
      </c>
      <c r="W19" s="3">
        <v>3</v>
      </c>
      <c r="X19" s="3">
        <v>4</v>
      </c>
      <c r="Y19" s="3">
        <v>3</v>
      </c>
      <c r="Z19" s="24">
        <f t="shared" si="3"/>
        <v>3</v>
      </c>
      <c r="AA19" s="3">
        <v>3</v>
      </c>
      <c r="AB19" s="3">
        <v>4</v>
      </c>
      <c r="AC19" s="3">
        <v>4</v>
      </c>
      <c r="AD19" s="24">
        <f t="shared" si="4"/>
        <v>4</v>
      </c>
      <c r="AE19" s="23">
        <f t="shared" si="7"/>
        <v>12</v>
      </c>
      <c r="AF19" s="13"/>
      <c r="AG19" s="47"/>
    </row>
    <row r="20" spans="1:33" ht="57" customHeight="1" x14ac:dyDescent="0.3">
      <c r="A20" s="11">
        <v>9</v>
      </c>
      <c r="B20" s="7" t="s">
        <v>51</v>
      </c>
      <c r="C20" s="3" t="s">
        <v>190</v>
      </c>
      <c r="D20" s="15" t="s">
        <v>73</v>
      </c>
      <c r="E20" s="8" t="s">
        <v>74</v>
      </c>
      <c r="F20" s="15" t="s">
        <v>38</v>
      </c>
      <c r="G20" s="8" t="s">
        <v>75</v>
      </c>
      <c r="H20" s="12">
        <v>3</v>
      </c>
      <c r="I20" s="12">
        <v>3</v>
      </c>
      <c r="J20" s="12">
        <v>3</v>
      </c>
      <c r="K20" s="20">
        <f t="shared" si="0"/>
        <v>3</v>
      </c>
      <c r="L20" s="12">
        <v>2</v>
      </c>
      <c r="M20" s="12">
        <v>2</v>
      </c>
      <c r="N20" s="12">
        <v>2</v>
      </c>
      <c r="O20" s="20">
        <f t="shared" si="1"/>
        <v>2</v>
      </c>
      <c r="P20" s="23">
        <f t="shared" si="13"/>
        <v>6</v>
      </c>
      <c r="Q20" s="23">
        <v>0</v>
      </c>
      <c r="R20" s="9" t="s">
        <v>184</v>
      </c>
      <c r="S20" s="15" t="s">
        <v>146</v>
      </c>
      <c r="T20" s="15" t="s">
        <v>140</v>
      </c>
      <c r="U20" s="3" t="s">
        <v>154</v>
      </c>
      <c r="V20" s="3" t="s">
        <v>185</v>
      </c>
      <c r="W20" s="15">
        <v>3</v>
      </c>
      <c r="X20" s="15">
        <v>2</v>
      </c>
      <c r="Y20" s="15">
        <v>3</v>
      </c>
      <c r="Z20" s="24">
        <f t="shared" si="3"/>
        <v>3</v>
      </c>
      <c r="AA20" s="15">
        <v>2</v>
      </c>
      <c r="AB20" s="15">
        <v>1</v>
      </c>
      <c r="AC20" s="15">
        <v>2</v>
      </c>
      <c r="AD20" s="24">
        <f t="shared" si="4"/>
        <v>2</v>
      </c>
      <c r="AE20" s="23">
        <f t="shared" si="7"/>
        <v>6</v>
      </c>
      <c r="AF20" s="9"/>
      <c r="AG20" s="47"/>
    </row>
    <row r="21" spans="1:33" ht="57" customHeight="1" x14ac:dyDescent="0.3">
      <c r="A21" s="11">
        <v>10</v>
      </c>
      <c r="B21" s="7" t="s">
        <v>52</v>
      </c>
      <c r="C21" s="3" t="s">
        <v>192</v>
      </c>
      <c r="D21" s="15" t="s">
        <v>73</v>
      </c>
      <c r="E21" s="14" t="s">
        <v>76</v>
      </c>
      <c r="F21" s="15" t="s">
        <v>68</v>
      </c>
      <c r="G21" s="14" t="s">
        <v>77</v>
      </c>
      <c r="H21" s="12">
        <v>4</v>
      </c>
      <c r="I21" s="12">
        <v>5</v>
      </c>
      <c r="J21" s="12">
        <v>5</v>
      </c>
      <c r="K21" s="20">
        <f t="shared" si="0"/>
        <v>5</v>
      </c>
      <c r="L21" s="12">
        <v>5</v>
      </c>
      <c r="M21" s="12">
        <v>5</v>
      </c>
      <c r="N21" s="12">
        <v>5</v>
      </c>
      <c r="O21" s="20">
        <f t="shared" si="1"/>
        <v>5</v>
      </c>
      <c r="P21" s="23">
        <f t="shared" ref="P21:P22" si="14">K21*O21</f>
        <v>25</v>
      </c>
      <c r="Q21" s="23">
        <v>0</v>
      </c>
      <c r="R21" s="13" t="s">
        <v>160</v>
      </c>
      <c r="S21" s="3" t="s">
        <v>146</v>
      </c>
      <c r="T21" s="15" t="s">
        <v>140</v>
      </c>
      <c r="U21" s="3" t="s">
        <v>146</v>
      </c>
      <c r="V21" s="3" t="s">
        <v>146</v>
      </c>
      <c r="W21" s="3">
        <v>4</v>
      </c>
      <c r="X21" s="3">
        <v>5</v>
      </c>
      <c r="Y21" s="3">
        <v>5</v>
      </c>
      <c r="Z21" s="24">
        <f t="shared" si="3"/>
        <v>5</v>
      </c>
      <c r="AA21" s="3">
        <v>5</v>
      </c>
      <c r="AB21" s="3">
        <v>5</v>
      </c>
      <c r="AC21" s="3">
        <v>5</v>
      </c>
      <c r="AD21" s="24">
        <f t="shared" si="4"/>
        <v>5</v>
      </c>
      <c r="AE21" s="23">
        <f t="shared" si="7"/>
        <v>25</v>
      </c>
      <c r="AF21" s="13"/>
      <c r="AG21" s="47"/>
    </row>
    <row r="22" spans="1:33" ht="57" customHeight="1" x14ac:dyDescent="0.3">
      <c r="A22" s="11">
        <v>11</v>
      </c>
      <c r="B22" s="7" t="s">
        <v>53</v>
      </c>
      <c r="C22" s="3" t="s">
        <v>191</v>
      </c>
      <c r="D22" s="15" t="s">
        <v>78</v>
      </c>
      <c r="E22" s="8" t="s">
        <v>79</v>
      </c>
      <c r="F22" s="15" t="s">
        <v>38</v>
      </c>
      <c r="G22" s="4" t="s">
        <v>69</v>
      </c>
      <c r="H22" s="12">
        <v>4</v>
      </c>
      <c r="I22" s="12">
        <v>5</v>
      </c>
      <c r="J22" s="12">
        <v>4</v>
      </c>
      <c r="K22" s="20">
        <f t="shared" si="0"/>
        <v>4</v>
      </c>
      <c r="L22" s="12">
        <v>3</v>
      </c>
      <c r="M22" s="12">
        <v>4</v>
      </c>
      <c r="N22" s="12">
        <v>3</v>
      </c>
      <c r="O22" s="20">
        <f t="shared" si="1"/>
        <v>3</v>
      </c>
      <c r="P22" s="23">
        <f t="shared" si="14"/>
        <v>12</v>
      </c>
      <c r="Q22" s="23">
        <v>0</v>
      </c>
      <c r="R22" s="9" t="s">
        <v>161</v>
      </c>
      <c r="S22" s="15" t="s">
        <v>146</v>
      </c>
      <c r="T22" s="15" t="s">
        <v>140</v>
      </c>
      <c r="U22" s="25">
        <v>45657</v>
      </c>
      <c r="V22" s="25">
        <v>45641</v>
      </c>
      <c r="W22" s="15">
        <v>4</v>
      </c>
      <c r="X22" s="15">
        <v>4</v>
      </c>
      <c r="Y22" s="15">
        <v>4</v>
      </c>
      <c r="Z22" s="24">
        <f t="shared" si="3"/>
        <v>4</v>
      </c>
      <c r="AA22" s="15">
        <v>3</v>
      </c>
      <c r="AB22" s="15">
        <v>3</v>
      </c>
      <c r="AC22" s="15">
        <v>3</v>
      </c>
      <c r="AD22" s="24">
        <f t="shared" si="4"/>
        <v>3</v>
      </c>
      <c r="AE22" s="23">
        <f t="shared" ref="AE22:AE36" si="15">Z22*AD22</f>
        <v>12</v>
      </c>
      <c r="AF22" s="9"/>
    </row>
    <row r="23" spans="1:33" ht="57" customHeight="1" x14ac:dyDescent="0.3">
      <c r="A23" s="11">
        <v>12</v>
      </c>
      <c r="B23" s="7" t="s">
        <v>54</v>
      </c>
      <c r="C23" s="3" t="s">
        <v>190</v>
      </c>
      <c r="D23" s="15" t="s">
        <v>78</v>
      </c>
      <c r="E23" s="14" t="s">
        <v>80</v>
      </c>
      <c r="F23" s="15" t="s">
        <v>68</v>
      </c>
      <c r="G23" s="4" t="s">
        <v>69</v>
      </c>
      <c r="H23" s="12">
        <v>4</v>
      </c>
      <c r="I23" s="12">
        <v>4</v>
      </c>
      <c r="J23" s="12">
        <v>4</v>
      </c>
      <c r="K23" s="20">
        <f t="shared" si="0"/>
        <v>4</v>
      </c>
      <c r="L23" s="12">
        <v>3</v>
      </c>
      <c r="M23" s="12">
        <v>3</v>
      </c>
      <c r="N23" s="12">
        <v>3</v>
      </c>
      <c r="O23" s="20">
        <f t="shared" si="1"/>
        <v>3</v>
      </c>
      <c r="P23" s="23">
        <f t="shared" ref="P23:P36" si="16">K23*O23</f>
        <v>12</v>
      </c>
      <c r="Q23" s="23">
        <v>0</v>
      </c>
      <c r="R23" s="13" t="s">
        <v>162</v>
      </c>
      <c r="S23" s="3" t="s">
        <v>146</v>
      </c>
      <c r="T23" s="15" t="s">
        <v>140</v>
      </c>
      <c r="U23" s="25">
        <v>45657</v>
      </c>
      <c r="V23" s="26">
        <v>45616</v>
      </c>
      <c r="W23" s="3">
        <v>4</v>
      </c>
      <c r="X23" s="3">
        <v>4</v>
      </c>
      <c r="Y23" s="3">
        <v>4</v>
      </c>
      <c r="Z23" s="24">
        <f t="shared" si="3"/>
        <v>4</v>
      </c>
      <c r="AA23" s="3">
        <v>3</v>
      </c>
      <c r="AB23" s="3">
        <v>3</v>
      </c>
      <c r="AC23" s="3">
        <v>3</v>
      </c>
      <c r="AD23" s="24">
        <f t="shared" si="4"/>
        <v>3</v>
      </c>
      <c r="AE23" s="23">
        <f t="shared" si="15"/>
        <v>12</v>
      </c>
      <c r="AF23" s="13"/>
    </row>
    <row r="24" spans="1:33" ht="57" customHeight="1" x14ac:dyDescent="0.3">
      <c r="A24" s="11">
        <v>13</v>
      </c>
      <c r="B24" s="7" t="s">
        <v>55</v>
      </c>
      <c r="C24" s="3" t="s">
        <v>190</v>
      </c>
      <c r="D24" s="15" t="s">
        <v>78</v>
      </c>
      <c r="E24" s="8" t="s">
        <v>81</v>
      </c>
      <c r="F24" s="15" t="s">
        <v>38</v>
      </c>
      <c r="G24" s="8" t="s">
        <v>75</v>
      </c>
      <c r="H24" s="12">
        <v>4</v>
      </c>
      <c r="I24" s="12">
        <v>5</v>
      </c>
      <c r="J24" s="12">
        <v>4</v>
      </c>
      <c r="K24" s="20">
        <f t="shared" si="0"/>
        <v>4</v>
      </c>
      <c r="L24" s="12">
        <v>3</v>
      </c>
      <c r="M24" s="12">
        <v>4</v>
      </c>
      <c r="N24" s="12">
        <v>3</v>
      </c>
      <c r="O24" s="20">
        <f t="shared" si="1"/>
        <v>3</v>
      </c>
      <c r="P24" s="23">
        <f t="shared" si="16"/>
        <v>12</v>
      </c>
      <c r="Q24" s="23">
        <v>0</v>
      </c>
      <c r="R24" s="9" t="s">
        <v>163</v>
      </c>
      <c r="S24" s="15" t="s">
        <v>146</v>
      </c>
      <c r="T24" s="15" t="s">
        <v>140</v>
      </c>
      <c r="U24" s="25">
        <v>45322</v>
      </c>
      <c r="V24" s="25">
        <v>45306</v>
      </c>
      <c r="W24" s="15">
        <v>4</v>
      </c>
      <c r="X24" s="15">
        <v>4</v>
      </c>
      <c r="Y24" s="15">
        <v>4</v>
      </c>
      <c r="Z24" s="24">
        <f t="shared" si="3"/>
        <v>4</v>
      </c>
      <c r="AA24" s="15">
        <v>2</v>
      </c>
      <c r="AB24" s="15">
        <v>3</v>
      </c>
      <c r="AC24" s="15">
        <v>3</v>
      </c>
      <c r="AD24" s="24">
        <f t="shared" si="4"/>
        <v>3</v>
      </c>
      <c r="AE24" s="23">
        <f t="shared" si="15"/>
        <v>12</v>
      </c>
      <c r="AF24" s="9"/>
    </row>
    <row r="25" spans="1:33" ht="57" customHeight="1" x14ac:dyDescent="0.3">
      <c r="A25" s="11">
        <v>14</v>
      </c>
      <c r="B25" s="7" t="s">
        <v>56</v>
      </c>
      <c r="C25" s="3" t="s">
        <v>190</v>
      </c>
      <c r="D25" s="15" t="s">
        <v>82</v>
      </c>
      <c r="E25" s="14" t="s">
        <v>83</v>
      </c>
      <c r="F25" s="15" t="s">
        <v>68</v>
      </c>
      <c r="G25" s="8" t="s">
        <v>75</v>
      </c>
      <c r="H25" s="12">
        <v>5</v>
      </c>
      <c r="I25" s="12">
        <v>4</v>
      </c>
      <c r="J25" s="12">
        <v>4</v>
      </c>
      <c r="K25" s="20">
        <f t="shared" si="0"/>
        <v>4</v>
      </c>
      <c r="L25" s="12">
        <v>3</v>
      </c>
      <c r="M25" s="12">
        <v>3</v>
      </c>
      <c r="N25" s="12">
        <v>3</v>
      </c>
      <c r="O25" s="20">
        <f t="shared" si="1"/>
        <v>3</v>
      </c>
      <c r="P25" s="23">
        <f t="shared" si="16"/>
        <v>12</v>
      </c>
      <c r="Q25" s="23">
        <v>15</v>
      </c>
      <c r="R25" s="13" t="s">
        <v>187</v>
      </c>
      <c r="S25" s="3" t="s">
        <v>146</v>
      </c>
      <c r="T25" s="15" t="s">
        <v>140</v>
      </c>
      <c r="U25" s="26">
        <v>45657</v>
      </c>
      <c r="V25" s="3" t="s">
        <v>146</v>
      </c>
      <c r="W25" s="3">
        <v>5</v>
      </c>
      <c r="X25" s="3">
        <v>4</v>
      </c>
      <c r="Y25" s="3">
        <v>4</v>
      </c>
      <c r="Z25" s="24">
        <f t="shared" si="3"/>
        <v>4</v>
      </c>
      <c r="AA25" s="3">
        <v>3</v>
      </c>
      <c r="AB25" s="3">
        <v>3</v>
      </c>
      <c r="AC25" s="3">
        <v>3</v>
      </c>
      <c r="AD25" s="24">
        <f t="shared" si="4"/>
        <v>3</v>
      </c>
      <c r="AE25" s="23">
        <f t="shared" si="15"/>
        <v>12</v>
      </c>
      <c r="AF25" s="13"/>
    </row>
    <row r="26" spans="1:33" ht="57" customHeight="1" x14ac:dyDescent="0.3">
      <c r="A26" s="11">
        <v>15</v>
      </c>
      <c r="B26" s="7" t="s">
        <v>57</v>
      </c>
      <c r="C26" s="3" t="s">
        <v>190</v>
      </c>
      <c r="D26" s="15" t="s">
        <v>84</v>
      </c>
      <c r="E26" s="8" t="s">
        <v>85</v>
      </c>
      <c r="F26" s="15" t="s">
        <v>38</v>
      </c>
      <c r="G26" s="4" t="s">
        <v>69</v>
      </c>
      <c r="H26" s="12">
        <v>4</v>
      </c>
      <c r="I26" s="12">
        <v>3</v>
      </c>
      <c r="J26" s="12">
        <v>5</v>
      </c>
      <c r="K26" s="20">
        <f t="shared" si="0"/>
        <v>4</v>
      </c>
      <c r="L26" s="12">
        <v>3</v>
      </c>
      <c r="M26" s="12">
        <v>4</v>
      </c>
      <c r="N26" s="12">
        <v>4</v>
      </c>
      <c r="O26" s="20">
        <f t="shared" si="1"/>
        <v>4</v>
      </c>
      <c r="P26" s="23">
        <f t="shared" si="16"/>
        <v>16</v>
      </c>
      <c r="Q26" s="23">
        <v>0</v>
      </c>
      <c r="R26" s="9" t="s">
        <v>145</v>
      </c>
      <c r="S26" s="15" t="s">
        <v>146</v>
      </c>
      <c r="T26" s="15" t="s">
        <v>140</v>
      </c>
      <c r="U26" s="25">
        <v>45657</v>
      </c>
      <c r="V26" s="25">
        <v>45637</v>
      </c>
      <c r="W26" s="15">
        <v>4</v>
      </c>
      <c r="X26" s="15">
        <v>3</v>
      </c>
      <c r="Y26" s="15">
        <v>4</v>
      </c>
      <c r="Z26" s="24">
        <f t="shared" si="3"/>
        <v>4</v>
      </c>
      <c r="AA26" s="15">
        <v>3</v>
      </c>
      <c r="AB26" s="15">
        <v>3</v>
      </c>
      <c r="AC26" s="15">
        <v>3</v>
      </c>
      <c r="AD26" s="24">
        <f t="shared" si="4"/>
        <v>3</v>
      </c>
      <c r="AE26" s="23">
        <f t="shared" si="15"/>
        <v>12</v>
      </c>
      <c r="AF26" s="9"/>
    </row>
    <row r="27" spans="1:33" ht="57" customHeight="1" x14ac:dyDescent="0.3">
      <c r="A27" s="11">
        <v>16</v>
      </c>
      <c r="B27" s="7" t="s">
        <v>58</v>
      </c>
      <c r="C27" s="3" t="s">
        <v>191</v>
      </c>
      <c r="D27" s="15" t="s">
        <v>86</v>
      </c>
      <c r="E27" s="14" t="s">
        <v>87</v>
      </c>
      <c r="F27" s="15" t="s">
        <v>38</v>
      </c>
      <c r="G27" s="8" t="s">
        <v>75</v>
      </c>
      <c r="H27" s="12">
        <v>3</v>
      </c>
      <c r="I27" s="12">
        <v>3</v>
      </c>
      <c r="J27" s="12">
        <v>4</v>
      </c>
      <c r="K27" s="20">
        <f t="shared" si="0"/>
        <v>3</v>
      </c>
      <c r="L27" s="12">
        <v>2</v>
      </c>
      <c r="M27" s="12">
        <v>1</v>
      </c>
      <c r="N27" s="12">
        <v>2</v>
      </c>
      <c r="O27" s="20">
        <f t="shared" si="1"/>
        <v>2</v>
      </c>
      <c r="P27" s="23">
        <f t="shared" si="16"/>
        <v>6</v>
      </c>
      <c r="Q27" s="23">
        <v>0</v>
      </c>
      <c r="R27" s="13" t="s">
        <v>164</v>
      </c>
      <c r="S27" s="3" t="s">
        <v>146</v>
      </c>
      <c r="T27" s="15" t="s">
        <v>140</v>
      </c>
      <c r="U27" s="25">
        <v>45657</v>
      </c>
      <c r="V27" s="26">
        <v>45644</v>
      </c>
      <c r="W27" s="3">
        <v>3</v>
      </c>
      <c r="X27" s="3">
        <v>2</v>
      </c>
      <c r="Y27" s="3">
        <v>3</v>
      </c>
      <c r="Z27" s="24">
        <f t="shared" si="3"/>
        <v>3</v>
      </c>
      <c r="AA27" s="3">
        <v>1</v>
      </c>
      <c r="AB27" s="3">
        <v>1</v>
      </c>
      <c r="AC27" s="3">
        <v>2</v>
      </c>
      <c r="AD27" s="24">
        <f t="shared" si="4"/>
        <v>1</v>
      </c>
      <c r="AE27" s="23">
        <f t="shared" si="15"/>
        <v>3</v>
      </c>
      <c r="AF27" s="13"/>
    </row>
    <row r="28" spans="1:33" ht="57" customHeight="1" x14ac:dyDescent="0.3">
      <c r="A28" s="11">
        <v>17</v>
      </c>
      <c r="B28" s="7" t="s">
        <v>59</v>
      </c>
      <c r="C28" s="3" t="s">
        <v>191</v>
      </c>
      <c r="D28" s="15" t="s">
        <v>86</v>
      </c>
      <c r="E28" s="8" t="s">
        <v>88</v>
      </c>
      <c r="F28" s="15" t="s">
        <v>68</v>
      </c>
      <c r="G28" s="8" t="s">
        <v>90</v>
      </c>
      <c r="H28" s="12">
        <v>4</v>
      </c>
      <c r="I28" s="12">
        <v>4</v>
      </c>
      <c r="J28" s="12">
        <v>5</v>
      </c>
      <c r="K28" s="20">
        <f t="shared" si="0"/>
        <v>4</v>
      </c>
      <c r="L28" s="12">
        <v>4</v>
      </c>
      <c r="M28" s="12">
        <v>5</v>
      </c>
      <c r="N28" s="12">
        <v>5</v>
      </c>
      <c r="O28" s="20">
        <f t="shared" si="1"/>
        <v>5</v>
      </c>
      <c r="P28" s="23">
        <f t="shared" si="16"/>
        <v>20</v>
      </c>
      <c r="Q28" s="23">
        <v>0</v>
      </c>
      <c r="R28" s="9" t="s">
        <v>165</v>
      </c>
      <c r="S28" s="15" t="s">
        <v>146</v>
      </c>
      <c r="T28" s="15" t="s">
        <v>140</v>
      </c>
      <c r="U28" s="25">
        <v>45657</v>
      </c>
      <c r="V28" s="25">
        <v>45657</v>
      </c>
      <c r="W28" s="15">
        <v>4</v>
      </c>
      <c r="X28" s="15">
        <v>4</v>
      </c>
      <c r="Y28" s="15">
        <v>4</v>
      </c>
      <c r="Z28" s="24">
        <f t="shared" si="3"/>
        <v>4</v>
      </c>
      <c r="AA28" s="15">
        <v>4</v>
      </c>
      <c r="AB28" s="15">
        <v>4</v>
      </c>
      <c r="AC28" s="15">
        <v>4</v>
      </c>
      <c r="AD28" s="24">
        <f t="shared" si="4"/>
        <v>4</v>
      </c>
      <c r="AE28" s="23">
        <f t="shared" si="15"/>
        <v>16</v>
      </c>
      <c r="AF28" s="9"/>
    </row>
    <row r="29" spans="1:33" ht="57" customHeight="1" x14ac:dyDescent="0.3">
      <c r="A29" s="11">
        <v>18</v>
      </c>
      <c r="B29" s="7" t="s">
        <v>60</v>
      </c>
      <c r="C29" s="3" t="s">
        <v>191</v>
      </c>
      <c r="D29" s="15" t="s">
        <v>86</v>
      </c>
      <c r="E29" s="14" t="s">
        <v>89</v>
      </c>
      <c r="F29" s="15" t="s">
        <v>68</v>
      </c>
      <c r="G29" s="4" t="s">
        <v>69</v>
      </c>
      <c r="H29" s="12">
        <v>4</v>
      </c>
      <c r="I29" s="12">
        <v>4</v>
      </c>
      <c r="J29" s="12">
        <v>4</v>
      </c>
      <c r="K29" s="20">
        <f t="shared" si="0"/>
        <v>4</v>
      </c>
      <c r="L29" s="12">
        <v>3</v>
      </c>
      <c r="M29" s="12">
        <v>4</v>
      </c>
      <c r="N29" s="12">
        <v>3</v>
      </c>
      <c r="O29" s="20">
        <f t="shared" si="1"/>
        <v>3</v>
      </c>
      <c r="P29" s="23">
        <f t="shared" si="16"/>
        <v>12</v>
      </c>
      <c r="Q29" s="23">
        <v>0</v>
      </c>
      <c r="R29" s="13" t="s">
        <v>162</v>
      </c>
      <c r="S29" s="15" t="s">
        <v>146</v>
      </c>
      <c r="T29" s="15" t="s">
        <v>140</v>
      </c>
      <c r="U29" s="25">
        <v>45657</v>
      </c>
      <c r="V29" s="26">
        <v>45616</v>
      </c>
      <c r="W29" s="3">
        <v>4</v>
      </c>
      <c r="X29" s="3">
        <v>4</v>
      </c>
      <c r="Y29" s="3">
        <v>4</v>
      </c>
      <c r="Z29" s="24">
        <f t="shared" si="3"/>
        <v>4</v>
      </c>
      <c r="AA29" s="3">
        <v>3</v>
      </c>
      <c r="AB29" s="3">
        <v>3</v>
      </c>
      <c r="AC29" s="3">
        <v>3</v>
      </c>
      <c r="AD29" s="24">
        <f t="shared" si="4"/>
        <v>3</v>
      </c>
      <c r="AE29" s="23">
        <f t="shared" si="15"/>
        <v>12</v>
      </c>
      <c r="AF29" s="13"/>
    </row>
    <row r="30" spans="1:33" ht="57" customHeight="1" x14ac:dyDescent="0.3">
      <c r="A30" s="11">
        <v>19</v>
      </c>
      <c r="B30" s="7" t="s">
        <v>61</v>
      </c>
      <c r="C30" s="3" t="s">
        <v>190</v>
      </c>
      <c r="D30" s="15" t="s">
        <v>91</v>
      </c>
      <c r="E30" s="8" t="s">
        <v>92</v>
      </c>
      <c r="F30" s="15" t="s">
        <v>38</v>
      </c>
      <c r="G30" s="4" t="s">
        <v>69</v>
      </c>
      <c r="H30" s="12">
        <v>4</v>
      </c>
      <c r="I30" s="12">
        <v>5</v>
      </c>
      <c r="J30" s="12">
        <v>5</v>
      </c>
      <c r="K30" s="20">
        <f t="shared" si="0"/>
        <v>5</v>
      </c>
      <c r="L30" s="12">
        <v>1</v>
      </c>
      <c r="M30" s="12">
        <v>2</v>
      </c>
      <c r="N30" s="12">
        <v>1</v>
      </c>
      <c r="O30" s="20">
        <f t="shared" si="1"/>
        <v>1</v>
      </c>
      <c r="P30" s="23">
        <f t="shared" si="16"/>
        <v>5</v>
      </c>
      <c r="Q30" s="23">
        <v>4</v>
      </c>
      <c r="R30" s="9" t="s">
        <v>166</v>
      </c>
      <c r="S30" s="15" t="s">
        <v>146</v>
      </c>
      <c r="T30" s="15" t="s">
        <v>140</v>
      </c>
      <c r="U30" s="25">
        <v>45306</v>
      </c>
      <c r="V30" s="25">
        <v>45322</v>
      </c>
      <c r="W30" s="15">
        <v>4</v>
      </c>
      <c r="X30" s="15">
        <v>4</v>
      </c>
      <c r="Y30" s="15">
        <v>4</v>
      </c>
      <c r="Z30" s="24">
        <f t="shared" si="3"/>
        <v>4</v>
      </c>
      <c r="AA30" s="15">
        <v>1</v>
      </c>
      <c r="AB30" s="15">
        <v>1</v>
      </c>
      <c r="AC30" s="15">
        <v>1</v>
      </c>
      <c r="AD30" s="24">
        <f t="shared" si="4"/>
        <v>1</v>
      </c>
      <c r="AE30" s="23">
        <f t="shared" si="15"/>
        <v>4</v>
      </c>
      <c r="AF30" s="9"/>
    </row>
    <row r="31" spans="1:33" ht="57" customHeight="1" x14ac:dyDescent="0.3">
      <c r="A31" s="11">
        <v>20</v>
      </c>
      <c r="B31" s="7" t="s">
        <v>62</v>
      </c>
      <c r="C31" s="3" t="s">
        <v>190</v>
      </c>
      <c r="D31" s="15" t="s">
        <v>91</v>
      </c>
      <c r="E31" s="14" t="s">
        <v>93</v>
      </c>
      <c r="F31" s="15" t="s">
        <v>38</v>
      </c>
      <c r="G31" s="4" t="s">
        <v>69</v>
      </c>
      <c r="H31" s="12">
        <v>5</v>
      </c>
      <c r="I31" s="12">
        <v>4</v>
      </c>
      <c r="J31" s="12">
        <v>5</v>
      </c>
      <c r="K31" s="20">
        <f t="shared" si="0"/>
        <v>5</v>
      </c>
      <c r="L31" s="12">
        <v>2</v>
      </c>
      <c r="M31" s="12">
        <v>1</v>
      </c>
      <c r="N31" s="12">
        <v>2</v>
      </c>
      <c r="O31" s="20">
        <f t="shared" si="1"/>
        <v>2</v>
      </c>
      <c r="P31" s="23">
        <f t="shared" si="16"/>
        <v>10</v>
      </c>
      <c r="Q31" s="23">
        <v>0</v>
      </c>
      <c r="R31" s="13" t="s">
        <v>186</v>
      </c>
      <c r="S31" s="15" t="s">
        <v>146</v>
      </c>
      <c r="T31" s="15" t="s">
        <v>140</v>
      </c>
      <c r="U31" s="26" t="s">
        <v>154</v>
      </c>
      <c r="V31" s="3" t="s">
        <v>154</v>
      </c>
      <c r="W31" s="3">
        <v>4</v>
      </c>
      <c r="X31" s="3">
        <v>4</v>
      </c>
      <c r="Y31" s="3">
        <v>4</v>
      </c>
      <c r="Z31" s="24">
        <f t="shared" si="3"/>
        <v>4</v>
      </c>
      <c r="AA31" s="3">
        <v>2</v>
      </c>
      <c r="AB31" s="3">
        <v>1</v>
      </c>
      <c r="AC31" s="3">
        <v>2</v>
      </c>
      <c r="AD31" s="24">
        <f t="shared" si="4"/>
        <v>2</v>
      </c>
      <c r="AE31" s="23">
        <f t="shared" si="15"/>
        <v>8</v>
      </c>
      <c r="AF31" s="13"/>
    </row>
    <row r="32" spans="1:33" ht="57" customHeight="1" x14ac:dyDescent="0.3">
      <c r="A32" s="11">
        <v>21</v>
      </c>
      <c r="B32" s="7" t="s">
        <v>63</v>
      </c>
      <c r="C32" s="3" t="s">
        <v>190</v>
      </c>
      <c r="D32" s="15" t="s">
        <v>91</v>
      </c>
      <c r="E32" s="8" t="s">
        <v>94</v>
      </c>
      <c r="F32" s="15" t="s">
        <v>38</v>
      </c>
      <c r="G32" s="8" t="s">
        <v>95</v>
      </c>
      <c r="H32" s="12">
        <v>4</v>
      </c>
      <c r="I32" s="12">
        <v>3</v>
      </c>
      <c r="J32" s="12">
        <v>3</v>
      </c>
      <c r="K32" s="20">
        <f t="shared" si="0"/>
        <v>3</v>
      </c>
      <c r="L32" s="12">
        <v>2</v>
      </c>
      <c r="M32" s="12">
        <v>1</v>
      </c>
      <c r="N32" s="12">
        <v>1</v>
      </c>
      <c r="O32" s="20">
        <f t="shared" si="1"/>
        <v>1</v>
      </c>
      <c r="P32" s="23">
        <f t="shared" si="16"/>
        <v>3</v>
      </c>
      <c r="Q32" s="23">
        <v>0</v>
      </c>
      <c r="R32" s="9" t="s">
        <v>167</v>
      </c>
      <c r="S32" s="15" t="s">
        <v>146</v>
      </c>
      <c r="T32" s="15" t="s">
        <v>140</v>
      </c>
      <c r="U32" s="25" t="s">
        <v>154</v>
      </c>
      <c r="V32" s="3" t="s">
        <v>154</v>
      </c>
      <c r="W32" s="15">
        <v>3</v>
      </c>
      <c r="X32" s="15">
        <v>3</v>
      </c>
      <c r="Y32" s="15">
        <v>3</v>
      </c>
      <c r="Z32" s="24">
        <f t="shared" si="3"/>
        <v>3</v>
      </c>
      <c r="AA32" s="15">
        <v>2</v>
      </c>
      <c r="AB32" s="15">
        <v>1</v>
      </c>
      <c r="AC32" s="15">
        <v>1</v>
      </c>
      <c r="AD32" s="24">
        <f t="shared" si="4"/>
        <v>1</v>
      </c>
      <c r="AE32" s="23">
        <f t="shared" si="15"/>
        <v>3</v>
      </c>
      <c r="AF32" s="9"/>
    </row>
    <row r="33" spans="1:32" ht="57" customHeight="1" x14ac:dyDescent="0.3">
      <c r="A33" s="11">
        <v>22</v>
      </c>
      <c r="B33" s="7" t="s">
        <v>64</v>
      </c>
      <c r="C33" s="3" t="s">
        <v>190</v>
      </c>
      <c r="D33" s="15" t="s">
        <v>96</v>
      </c>
      <c r="E33" s="14" t="s">
        <v>97</v>
      </c>
      <c r="F33" s="15" t="s">
        <v>38</v>
      </c>
      <c r="G33" s="4" t="s">
        <v>69</v>
      </c>
      <c r="H33" s="12">
        <v>5</v>
      </c>
      <c r="I33" s="12">
        <v>5</v>
      </c>
      <c r="J33" s="12">
        <v>5</v>
      </c>
      <c r="K33" s="20">
        <f t="shared" si="0"/>
        <v>5</v>
      </c>
      <c r="L33" s="12">
        <v>1</v>
      </c>
      <c r="M33" s="12">
        <v>2</v>
      </c>
      <c r="N33" s="12">
        <v>1</v>
      </c>
      <c r="O33" s="20">
        <f t="shared" si="1"/>
        <v>1</v>
      </c>
      <c r="P33" s="23">
        <f t="shared" si="16"/>
        <v>5</v>
      </c>
      <c r="Q33" s="23">
        <v>5</v>
      </c>
      <c r="R33" s="13" t="s">
        <v>168</v>
      </c>
      <c r="S33" s="15" t="s">
        <v>146</v>
      </c>
      <c r="T33" s="15" t="s">
        <v>140</v>
      </c>
      <c r="U33" s="26">
        <v>45657</v>
      </c>
      <c r="V33" s="3" t="s">
        <v>169</v>
      </c>
      <c r="W33" s="3">
        <v>4</v>
      </c>
      <c r="X33" s="3">
        <v>4</v>
      </c>
      <c r="Y33" s="3">
        <v>4</v>
      </c>
      <c r="Z33" s="24">
        <f t="shared" si="3"/>
        <v>4</v>
      </c>
      <c r="AA33" s="3">
        <v>1</v>
      </c>
      <c r="AB33" s="3">
        <v>1</v>
      </c>
      <c r="AC33" s="3">
        <v>1</v>
      </c>
      <c r="AD33" s="24">
        <f t="shared" si="4"/>
        <v>1</v>
      </c>
      <c r="AE33" s="23">
        <f t="shared" si="15"/>
        <v>4</v>
      </c>
      <c r="AF33" s="13"/>
    </row>
    <row r="34" spans="1:32" ht="57" customHeight="1" x14ac:dyDescent="0.3">
      <c r="A34" s="11">
        <v>23</v>
      </c>
      <c r="B34" s="7" t="s">
        <v>65</v>
      </c>
      <c r="C34" s="3" t="s">
        <v>193</v>
      </c>
      <c r="D34" s="15" t="s">
        <v>96</v>
      </c>
      <c r="E34" s="8" t="s">
        <v>98</v>
      </c>
      <c r="F34" s="15" t="s">
        <v>38</v>
      </c>
      <c r="G34" s="4" t="s">
        <v>69</v>
      </c>
      <c r="H34" s="12">
        <v>4</v>
      </c>
      <c r="I34" s="12">
        <v>4</v>
      </c>
      <c r="J34" s="12">
        <v>4</v>
      </c>
      <c r="K34" s="20">
        <f t="shared" si="0"/>
        <v>4</v>
      </c>
      <c r="L34" s="12">
        <v>3</v>
      </c>
      <c r="M34" s="12">
        <v>4</v>
      </c>
      <c r="N34" s="12">
        <v>3</v>
      </c>
      <c r="O34" s="20">
        <f t="shared" si="1"/>
        <v>3</v>
      </c>
      <c r="P34" s="23">
        <f t="shared" si="16"/>
        <v>12</v>
      </c>
      <c r="Q34" s="23">
        <v>8</v>
      </c>
      <c r="R34" s="9" t="s">
        <v>170</v>
      </c>
      <c r="S34" s="15" t="s">
        <v>146</v>
      </c>
      <c r="T34" s="15" t="s">
        <v>157</v>
      </c>
      <c r="U34" s="25">
        <v>45337</v>
      </c>
      <c r="V34" s="26">
        <v>45327</v>
      </c>
      <c r="W34" s="15">
        <v>4</v>
      </c>
      <c r="X34" s="15">
        <v>3</v>
      </c>
      <c r="Y34" s="15">
        <v>3</v>
      </c>
      <c r="Z34" s="24">
        <f t="shared" si="3"/>
        <v>3</v>
      </c>
      <c r="AA34" s="15">
        <v>3</v>
      </c>
      <c r="AB34" s="15">
        <v>3</v>
      </c>
      <c r="AC34" s="15">
        <v>3</v>
      </c>
      <c r="AD34" s="24">
        <f t="shared" si="4"/>
        <v>3</v>
      </c>
      <c r="AE34" s="23">
        <f t="shared" si="15"/>
        <v>9</v>
      </c>
      <c r="AF34" s="9"/>
    </row>
    <row r="35" spans="1:32" ht="57" customHeight="1" x14ac:dyDescent="0.3">
      <c r="A35" s="11">
        <v>24</v>
      </c>
      <c r="B35" s="7" t="s">
        <v>100</v>
      </c>
      <c r="C35" s="3" t="s">
        <v>190</v>
      </c>
      <c r="D35" s="15" t="s">
        <v>99</v>
      </c>
      <c r="E35" s="14" t="s">
        <v>113</v>
      </c>
      <c r="F35" s="15" t="s">
        <v>68</v>
      </c>
      <c r="G35" s="14" t="s">
        <v>132</v>
      </c>
      <c r="H35" s="12">
        <v>3</v>
      </c>
      <c r="I35" s="12">
        <v>4</v>
      </c>
      <c r="J35" s="12">
        <v>4</v>
      </c>
      <c r="K35" s="20">
        <f t="shared" si="0"/>
        <v>4</v>
      </c>
      <c r="L35" s="12">
        <v>1</v>
      </c>
      <c r="M35" s="12">
        <v>2</v>
      </c>
      <c r="N35" s="12">
        <v>2</v>
      </c>
      <c r="O35" s="20">
        <f t="shared" si="1"/>
        <v>2</v>
      </c>
      <c r="P35" s="23">
        <f t="shared" si="16"/>
        <v>8</v>
      </c>
      <c r="Q35" s="23">
        <v>0</v>
      </c>
      <c r="R35" s="13" t="s">
        <v>171</v>
      </c>
      <c r="S35" s="15" t="s">
        <v>146</v>
      </c>
      <c r="T35" s="15" t="s">
        <v>140</v>
      </c>
      <c r="U35" s="26">
        <v>45657</v>
      </c>
      <c r="V35" s="3" t="s">
        <v>146</v>
      </c>
      <c r="W35" s="3">
        <v>3</v>
      </c>
      <c r="X35" s="3">
        <v>4</v>
      </c>
      <c r="Y35" s="3">
        <v>4</v>
      </c>
      <c r="Z35" s="24">
        <f t="shared" si="3"/>
        <v>4</v>
      </c>
      <c r="AA35" s="3">
        <v>1</v>
      </c>
      <c r="AB35" s="3">
        <v>2</v>
      </c>
      <c r="AC35" s="3">
        <v>2</v>
      </c>
      <c r="AD35" s="24">
        <f t="shared" si="4"/>
        <v>2</v>
      </c>
      <c r="AE35" s="23">
        <f t="shared" si="15"/>
        <v>8</v>
      </c>
      <c r="AF35" s="13"/>
    </row>
    <row r="36" spans="1:32" ht="57" customHeight="1" x14ac:dyDescent="0.3">
      <c r="A36" s="11">
        <v>25</v>
      </c>
      <c r="B36" s="7" t="s">
        <v>101</v>
      </c>
      <c r="C36" s="3" t="s">
        <v>190</v>
      </c>
      <c r="D36" s="15" t="s">
        <v>99</v>
      </c>
      <c r="E36" s="8" t="s">
        <v>114</v>
      </c>
      <c r="F36" s="15" t="s">
        <v>68</v>
      </c>
      <c r="G36" s="4" t="s">
        <v>133</v>
      </c>
      <c r="H36" s="12">
        <v>4</v>
      </c>
      <c r="I36" s="12">
        <v>4</v>
      </c>
      <c r="J36" s="12">
        <v>4</v>
      </c>
      <c r="K36" s="20">
        <f t="shared" si="0"/>
        <v>4</v>
      </c>
      <c r="L36" s="12">
        <v>2</v>
      </c>
      <c r="M36" s="12">
        <v>2</v>
      </c>
      <c r="N36" s="12">
        <v>2</v>
      </c>
      <c r="O36" s="20">
        <f t="shared" si="1"/>
        <v>2</v>
      </c>
      <c r="P36" s="23">
        <f t="shared" si="16"/>
        <v>8</v>
      </c>
      <c r="Q36" s="23">
        <v>10</v>
      </c>
      <c r="R36" s="9" t="s">
        <v>172</v>
      </c>
      <c r="S36" s="15" t="s">
        <v>146</v>
      </c>
      <c r="T36" s="15" t="s">
        <v>140</v>
      </c>
      <c r="U36" s="15" t="s">
        <v>154</v>
      </c>
      <c r="V36" s="15" t="s">
        <v>154</v>
      </c>
      <c r="W36" s="15">
        <v>4</v>
      </c>
      <c r="X36" s="15">
        <v>3</v>
      </c>
      <c r="Y36" s="15">
        <v>4</v>
      </c>
      <c r="Z36" s="24">
        <f t="shared" si="3"/>
        <v>4</v>
      </c>
      <c r="AA36" s="15">
        <v>2</v>
      </c>
      <c r="AB36" s="15">
        <v>1</v>
      </c>
      <c r="AC36" s="15">
        <v>2</v>
      </c>
      <c r="AD36" s="24">
        <f t="shared" si="4"/>
        <v>2</v>
      </c>
      <c r="AE36" s="23">
        <f t="shared" si="15"/>
        <v>8</v>
      </c>
      <c r="AF36" s="9"/>
    </row>
    <row r="37" spans="1:32" ht="57" customHeight="1" x14ac:dyDescent="0.3">
      <c r="A37" s="11">
        <v>26</v>
      </c>
      <c r="B37" s="7" t="s">
        <v>102</v>
      </c>
      <c r="C37" s="3" t="s">
        <v>190</v>
      </c>
      <c r="D37" s="15" t="s">
        <v>99</v>
      </c>
      <c r="E37" s="14" t="s">
        <v>115</v>
      </c>
      <c r="F37" s="15" t="s">
        <v>68</v>
      </c>
      <c r="G37" s="4" t="s">
        <v>133</v>
      </c>
      <c r="H37" s="12">
        <v>5</v>
      </c>
      <c r="I37" s="12">
        <v>4</v>
      </c>
      <c r="J37" s="12">
        <v>4</v>
      </c>
      <c r="K37" s="20">
        <f t="shared" si="0"/>
        <v>4</v>
      </c>
      <c r="L37" s="12">
        <v>3</v>
      </c>
      <c r="M37" s="12">
        <v>3</v>
      </c>
      <c r="N37" s="12">
        <v>2</v>
      </c>
      <c r="O37" s="20">
        <f t="shared" si="1"/>
        <v>3</v>
      </c>
      <c r="P37" s="23">
        <f t="shared" ref="P37:P47" si="17">K37*O37</f>
        <v>12</v>
      </c>
      <c r="Q37" s="23">
        <v>8</v>
      </c>
      <c r="R37" s="13" t="s">
        <v>173</v>
      </c>
      <c r="S37" s="15" t="s">
        <v>146</v>
      </c>
      <c r="T37" s="15" t="s">
        <v>140</v>
      </c>
      <c r="U37" s="15" t="s">
        <v>154</v>
      </c>
      <c r="V37" s="15" t="s">
        <v>154</v>
      </c>
      <c r="W37" s="3">
        <v>5</v>
      </c>
      <c r="X37" s="3">
        <v>4</v>
      </c>
      <c r="Y37" s="3">
        <v>4</v>
      </c>
      <c r="Z37" s="24">
        <f t="shared" si="3"/>
        <v>4</v>
      </c>
      <c r="AA37" s="3">
        <v>3</v>
      </c>
      <c r="AB37" s="3">
        <v>3</v>
      </c>
      <c r="AC37" s="3">
        <v>2</v>
      </c>
      <c r="AD37" s="24">
        <f t="shared" si="4"/>
        <v>3</v>
      </c>
      <c r="AE37" s="23">
        <f t="shared" ref="AE37:AE47" si="18">Z37*AD37</f>
        <v>12</v>
      </c>
      <c r="AF37" s="13"/>
    </row>
    <row r="38" spans="1:32" ht="57" customHeight="1" x14ac:dyDescent="0.3">
      <c r="A38" s="11">
        <v>27</v>
      </c>
      <c r="B38" s="7" t="s">
        <v>103</v>
      </c>
      <c r="C38" s="3" t="s">
        <v>190</v>
      </c>
      <c r="D38" s="15" t="s">
        <v>99</v>
      </c>
      <c r="E38" s="8" t="s">
        <v>116</v>
      </c>
      <c r="F38" s="15" t="s">
        <v>38</v>
      </c>
      <c r="G38" s="8" t="s">
        <v>134</v>
      </c>
      <c r="H38" s="12">
        <v>4</v>
      </c>
      <c r="I38" s="12">
        <v>4</v>
      </c>
      <c r="J38" s="12">
        <v>5</v>
      </c>
      <c r="K38" s="20">
        <f t="shared" si="0"/>
        <v>4</v>
      </c>
      <c r="L38" s="12">
        <v>2</v>
      </c>
      <c r="M38" s="12">
        <v>3</v>
      </c>
      <c r="N38" s="12">
        <v>3</v>
      </c>
      <c r="O38" s="20">
        <f t="shared" si="1"/>
        <v>3</v>
      </c>
      <c r="P38" s="23">
        <f t="shared" si="17"/>
        <v>12</v>
      </c>
      <c r="Q38" s="23">
        <v>0</v>
      </c>
      <c r="R38" s="9" t="s">
        <v>174</v>
      </c>
      <c r="S38" s="15" t="s">
        <v>146</v>
      </c>
      <c r="T38" s="15" t="s">
        <v>140</v>
      </c>
      <c r="U38" s="15" t="s">
        <v>154</v>
      </c>
      <c r="V38" s="25">
        <v>45628</v>
      </c>
      <c r="W38" s="15">
        <v>4</v>
      </c>
      <c r="X38" s="15">
        <v>4</v>
      </c>
      <c r="Y38" s="15">
        <v>4</v>
      </c>
      <c r="Z38" s="24">
        <f t="shared" si="3"/>
        <v>4</v>
      </c>
      <c r="AA38" s="15">
        <v>2</v>
      </c>
      <c r="AB38" s="15">
        <v>2</v>
      </c>
      <c r="AC38" s="15">
        <v>2</v>
      </c>
      <c r="AD38" s="24">
        <f t="shared" si="4"/>
        <v>2</v>
      </c>
      <c r="AE38" s="23">
        <f t="shared" si="18"/>
        <v>8</v>
      </c>
      <c r="AF38" s="9"/>
    </row>
    <row r="39" spans="1:32" ht="57" customHeight="1" x14ac:dyDescent="0.3">
      <c r="A39" s="11">
        <v>28</v>
      </c>
      <c r="B39" s="7" t="s">
        <v>104</v>
      </c>
      <c r="C39" s="3" t="s">
        <v>191</v>
      </c>
      <c r="D39" s="15" t="s">
        <v>118</v>
      </c>
      <c r="E39" s="14" t="s">
        <v>117</v>
      </c>
      <c r="F39" s="15" t="s">
        <v>38</v>
      </c>
      <c r="G39" s="4" t="s">
        <v>69</v>
      </c>
      <c r="H39" s="12">
        <v>5</v>
      </c>
      <c r="I39" s="12">
        <v>4</v>
      </c>
      <c r="J39" s="12">
        <v>4</v>
      </c>
      <c r="K39" s="20">
        <f t="shared" si="0"/>
        <v>4</v>
      </c>
      <c r="L39" s="12">
        <v>2</v>
      </c>
      <c r="M39" s="12">
        <v>2</v>
      </c>
      <c r="N39" s="12">
        <v>2</v>
      </c>
      <c r="O39" s="20">
        <f t="shared" si="1"/>
        <v>2</v>
      </c>
      <c r="P39" s="23">
        <f t="shared" si="17"/>
        <v>8</v>
      </c>
      <c r="Q39" s="23">
        <v>8</v>
      </c>
      <c r="R39" s="13" t="s">
        <v>175</v>
      </c>
      <c r="S39" s="3" t="s">
        <v>146</v>
      </c>
      <c r="T39" s="15" t="s">
        <v>157</v>
      </c>
      <c r="U39" s="3" t="s">
        <v>176</v>
      </c>
      <c r="V39" s="3" t="s">
        <v>177</v>
      </c>
      <c r="W39" s="3">
        <v>4</v>
      </c>
      <c r="X39" s="3">
        <v>3</v>
      </c>
      <c r="Y39" s="3">
        <v>3</v>
      </c>
      <c r="Z39" s="24">
        <f t="shared" si="3"/>
        <v>3</v>
      </c>
      <c r="AA39" s="3">
        <v>2</v>
      </c>
      <c r="AB39" s="3">
        <v>1</v>
      </c>
      <c r="AC39" s="3">
        <v>1</v>
      </c>
      <c r="AD39" s="24">
        <f t="shared" si="4"/>
        <v>1</v>
      </c>
      <c r="AE39" s="23">
        <f t="shared" si="18"/>
        <v>3</v>
      </c>
      <c r="AF39" s="13"/>
    </row>
    <row r="40" spans="1:32" ht="57" customHeight="1" x14ac:dyDescent="0.3">
      <c r="A40" s="11">
        <v>29</v>
      </c>
      <c r="B40" s="7" t="s">
        <v>105</v>
      </c>
      <c r="C40" s="3" t="s">
        <v>190</v>
      </c>
      <c r="D40" s="15" t="s">
        <v>118</v>
      </c>
      <c r="E40" s="8" t="s">
        <v>119</v>
      </c>
      <c r="F40" s="15" t="s">
        <v>38</v>
      </c>
      <c r="G40" s="4" t="s">
        <v>69</v>
      </c>
      <c r="H40" s="12">
        <v>3</v>
      </c>
      <c r="I40" s="12">
        <v>3</v>
      </c>
      <c r="J40" s="12">
        <v>3</v>
      </c>
      <c r="K40" s="20">
        <f t="shared" si="0"/>
        <v>3</v>
      </c>
      <c r="L40" s="12">
        <v>3</v>
      </c>
      <c r="M40" s="12">
        <v>4</v>
      </c>
      <c r="N40" s="12">
        <v>3</v>
      </c>
      <c r="O40" s="20">
        <f t="shared" si="1"/>
        <v>3</v>
      </c>
      <c r="P40" s="23">
        <f t="shared" si="17"/>
        <v>9</v>
      </c>
      <c r="Q40" s="23">
        <v>0</v>
      </c>
      <c r="R40" s="9" t="s">
        <v>188</v>
      </c>
      <c r="S40" s="15" t="s">
        <v>146</v>
      </c>
      <c r="T40" s="15" t="s">
        <v>140</v>
      </c>
      <c r="U40" s="25">
        <v>45657</v>
      </c>
      <c r="V40" s="25">
        <v>45377</v>
      </c>
      <c r="W40" s="15">
        <v>3</v>
      </c>
      <c r="X40" s="15">
        <v>2</v>
      </c>
      <c r="Y40" s="15">
        <v>2</v>
      </c>
      <c r="Z40" s="24">
        <f t="shared" si="3"/>
        <v>2</v>
      </c>
      <c r="AA40" s="15">
        <v>3</v>
      </c>
      <c r="AB40" s="15">
        <v>3</v>
      </c>
      <c r="AC40" s="15">
        <v>3</v>
      </c>
      <c r="AD40" s="24">
        <f t="shared" si="4"/>
        <v>3</v>
      </c>
      <c r="AE40" s="23">
        <f t="shared" si="18"/>
        <v>6</v>
      </c>
      <c r="AF40" s="9"/>
    </row>
    <row r="41" spans="1:32" ht="57" customHeight="1" x14ac:dyDescent="0.3">
      <c r="A41" s="11">
        <v>30</v>
      </c>
      <c r="B41" s="7" t="s">
        <v>106</v>
      </c>
      <c r="C41" s="3" t="s">
        <v>190</v>
      </c>
      <c r="D41" s="15" t="s">
        <v>120</v>
      </c>
      <c r="E41" s="14" t="s">
        <v>121</v>
      </c>
      <c r="F41" s="15" t="s">
        <v>38</v>
      </c>
      <c r="G41" s="14" t="s">
        <v>135</v>
      </c>
      <c r="H41" s="12">
        <v>4</v>
      </c>
      <c r="I41" s="12">
        <v>4</v>
      </c>
      <c r="J41" s="12">
        <v>4</v>
      </c>
      <c r="K41" s="20">
        <f t="shared" si="0"/>
        <v>4</v>
      </c>
      <c r="L41" s="12">
        <v>2</v>
      </c>
      <c r="M41" s="12">
        <v>1</v>
      </c>
      <c r="N41" s="12">
        <v>1</v>
      </c>
      <c r="O41" s="20">
        <f t="shared" si="1"/>
        <v>1</v>
      </c>
      <c r="P41" s="23">
        <f t="shared" si="17"/>
        <v>4</v>
      </c>
      <c r="Q41" s="23">
        <v>0</v>
      </c>
      <c r="R41" s="9" t="s">
        <v>145</v>
      </c>
      <c r="S41" s="3" t="s">
        <v>146</v>
      </c>
      <c r="T41" s="15" t="s">
        <v>140</v>
      </c>
      <c r="U41" s="25">
        <v>45657</v>
      </c>
      <c r="V41" s="25">
        <v>45637</v>
      </c>
      <c r="W41" s="3">
        <v>4</v>
      </c>
      <c r="X41" s="3">
        <v>4</v>
      </c>
      <c r="Y41" s="3">
        <v>4</v>
      </c>
      <c r="Z41" s="24">
        <f t="shared" si="3"/>
        <v>4</v>
      </c>
      <c r="AA41" s="3">
        <v>1</v>
      </c>
      <c r="AB41" s="3">
        <v>1</v>
      </c>
      <c r="AC41" s="3">
        <v>1</v>
      </c>
      <c r="AD41" s="24">
        <f t="shared" si="4"/>
        <v>1</v>
      </c>
      <c r="AE41" s="23">
        <f t="shared" si="18"/>
        <v>4</v>
      </c>
      <c r="AF41" s="13"/>
    </row>
    <row r="42" spans="1:32" ht="57" customHeight="1" x14ac:dyDescent="0.3">
      <c r="A42" s="11">
        <v>31</v>
      </c>
      <c r="B42" s="7" t="s">
        <v>107</v>
      </c>
      <c r="C42" s="3" t="s">
        <v>190</v>
      </c>
      <c r="D42" s="15" t="s">
        <v>122</v>
      </c>
      <c r="E42" s="8" t="s">
        <v>123</v>
      </c>
      <c r="F42" s="15" t="s">
        <v>38</v>
      </c>
      <c r="G42" s="8" t="s">
        <v>136</v>
      </c>
      <c r="H42" s="12">
        <v>4</v>
      </c>
      <c r="I42" s="12">
        <v>3</v>
      </c>
      <c r="J42" s="12">
        <v>4</v>
      </c>
      <c r="K42" s="20">
        <f t="shared" si="0"/>
        <v>4</v>
      </c>
      <c r="L42" s="12">
        <v>2</v>
      </c>
      <c r="M42" s="12">
        <v>1</v>
      </c>
      <c r="N42" s="12">
        <v>2</v>
      </c>
      <c r="O42" s="20">
        <f t="shared" si="1"/>
        <v>2</v>
      </c>
      <c r="P42" s="23">
        <f t="shared" si="17"/>
        <v>8</v>
      </c>
      <c r="Q42" s="23">
        <v>0</v>
      </c>
      <c r="R42" s="9" t="s">
        <v>178</v>
      </c>
      <c r="S42" s="3" t="s">
        <v>146</v>
      </c>
      <c r="T42" s="15" t="s">
        <v>140</v>
      </c>
      <c r="U42" s="15" t="s">
        <v>154</v>
      </c>
      <c r="V42" s="15" t="s">
        <v>146</v>
      </c>
      <c r="W42" s="15">
        <v>4</v>
      </c>
      <c r="X42" s="15">
        <v>3</v>
      </c>
      <c r="Y42" s="15">
        <v>4</v>
      </c>
      <c r="Z42" s="24">
        <f t="shared" si="3"/>
        <v>4</v>
      </c>
      <c r="AA42" s="15">
        <v>2</v>
      </c>
      <c r="AB42" s="15">
        <v>1</v>
      </c>
      <c r="AC42" s="15">
        <v>2</v>
      </c>
      <c r="AD42" s="24">
        <f t="shared" si="4"/>
        <v>2</v>
      </c>
      <c r="AE42" s="23">
        <f t="shared" si="18"/>
        <v>8</v>
      </c>
      <c r="AF42" s="9"/>
    </row>
    <row r="43" spans="1:32" ht="57" customHeight="1" x14ac:dyDescent="0.3">
      <c r="A43" s="11">
        <v>32</v>
      </c>
      <c r="B43" s="7" t="s">
        <v>108</v>
      </c>
      <c r="C43" s="3" t="s">
        <v>190</v>
      </c>
      <c r="D43" s="15" t="s">
        <v>124</v>
      </c>
      <c r="E43" s="14" t="s">
        <v>125</v>
      </c>
      <c r="F43" s="15" t="s">
        <v>38</v>
      </c>
      <c r="G43" s="4" t="s">
        <v>69</v>
      </c>
      <c r="H43" s="12">
        <v>5</v>
      </c>
      <c r="I43" s="12">
        <v>4</v>
      </c>
      <c r="J43" s="12">
        <v>4</v>
      </c>
      <c r="K43" s="20">
        <f t="shared" si="0"/>
        <v>4</v>
      </c>
      <c r="L43" s="12">
        <v>2</v>
      </c>
      <c r="M43" s="12">
        <v>1</v>
      </c>
      <c r="N43" s="12">
        <v>2</v>
      </c>
      <c r="O43" s="20">
        <f t="shared" si="1"/>
        <v>2</v>
      </c>
      <c r="P43" s="23">
        <f t="shared" si="17"/>
        <v>8</v>
      </c>
      <c r="Q43" s="23">
        <v>0</v>
      </c>
      <c r="R43" s="13" t="s">
        <v>179</v>
      </c>
      <c r="S43" s="3" t="s">
        <v>146</v>
      </c>
      <c r="T43" s="15" t="s">
        <v>157</v>
      </c>
      <c r="U43" s="26">
        <v>45657</v>
      </c>
      <c r="V43" s="26">
        <v>45657</v>
      </c>
      <c r="W43" s="3">
        <v>4</v>
      </c>
      <c r="X43" s="3">
        <v>4</v>
      </c>
      <c r="Y43" s="3">
        <v>4</v>
      </c>
      <c r="Z43" s="24">
        <f t="shared" si="3"/>
        <v>4</v>
      </c>
      <c r="AA43" s="3">
        <v>2</v>
      </c>
      <c r="AB43" s="3">
        <v>1</v>
      </c>
      <c r="AC43" s="3">
        <v>1</v>
      </c>
      <c r="AD43" s="24">
        <f t="shared" si="4"/>
        <v>1</v>
      </c>
      <c r="AE43" s="23">
        <f t="shared" si="18"/>
        <v>4</v>
      </c>
      <c r="AF43" s="13"/>
    </row>
    <row r="44" spans="1:32" ht="57" customHeight="1" x14ac:dyDescent="0.3">
      <c r="A44" s="11">
        <v>33</v>
      </c>
      <c r="B44" s="7" t="s">
        <v>109</v>
      </c>
      <c r="C44" s="3" t="s">
        <v>191</v>
      </c>
      <c r="D44" s="15" t="s">
        <v>124</v>
      </c>
      <c r="E44" s="8" t="s">
        <v>126</v>
      </c>
      <c r="F44" s="15" t="s">
        <v>68</v>
      </c>
      <c r="G44" s="4" t="s">
        <v>69</v>
      </c>
      <c r="H44" s="12">
        <v>4</v>
      </c>
      <c r="I44" s="12">
        <v>4</v>
      </c>
      <c r="J44" s="12">
        <v>4</v>
      </c>
      <c r="K44" s="20">
        <f t="shared" si="0"/>
        <v>4</v>
      </c>
      <c r="L44" s="12">
        <v>3</v>
      </c>
      <c r="M44" s="12">
        <v>3</v>
      </c>
      <c r="N44" s="12">
        <v>3</v>
      </c>
      <c r="O44" s="20">
        <f t="shared" si="1"/>
        <v>3</v>
      </c>
      <c r="P44" s="23">
        <f t="shared" si="17"/>
        <v>12</v>
      </c>
      <c r="Q44" s="23">
        <v>0</v>
      </c>
      <c r="R44" s="9" t="s">
        <v>180</v>
      </c>
      <c r="S44" s="3" t="s">
        <v>146</v>
      </c>
      <c r="T44" s="15" t="s">
        <v>157</v>
      </c>
      <c r="U44" s="26">
        <v>45657</v>
      </c>
      <c r="V44" s="25">
        <v>45608</v>
      </c>
      <c r="W44" s="15">
        <v>4</v>
      </c>
      <c r="X44" s="15">
        <v>3</v>
      </c>
      <c r="Y44" s="15">
        <v>4</v>
      </c>
      <c r="Z44" s="24">
        <f t="shared" si="3"/>
        <v>4</v>
      </c>
      <c r="AA44" s="15">
        <v>3</v>
      </c>
      <c r="AB44" s="15">
        <v>2</v>
      </c>
      <c r="AC44" s="15">
        <v>2</v>
      </c>
      <c r="AD44" s="24">
        <f t="shared" si="4"/>
        <v>2</v>
      </c>
      <c r="AE44" s="23">
        <f t="shared" si="18"/>
        <v>8</v>
      </c>
      <c r="AF44" s="9"/>
    </row>
    <row r="45" spans="1:32" ht="57" customHeight="1" x14ac:dyDescent="0.3">
      <c r="A45" s="11">
        <v>34</v>
      </c>
      <c r="B45" s="7" t="s">
        <v>110</v>
      </c>
      <c r="C45" s="3" t="s">
        <v>190</v>
      </c>
      <c r="D45" s="15" t="s">
        <v>127</v>
      </c>
      <c r="E45" s="14" t="s">
        <v>129</v>
      </c>
      <c r="F45" s="15" t="s">
        <v>68</v>
      </c>
      <c r="G45" s="4" t="s">
        <v>69</v>
      </c>
      <c r="H45" s="12">
        <v>5</v>
      </c>
      <c r="I45" s="12">
        <v>5</v>
      </c>
      <c r="J45" s="12">
        <v>5</v>
      </c>
      <c r="K45" s="20">
        <f t="shared" si="0"/>
        <v>5</v>
      </c>
      <c r="L45" s="12">
        <v>3</v>
      </c>
      <c r="M45" s="12">
        <v>3</v>
      </c>
      <c r="N45" s="12">
        <v>3</v>
      </c>
      <c r="O45" s="20">
        <f t="shared" si="1"/>
        <v>3</v>
      </c>
      <c r="P45" s="23">
        <f t="shared" si="17"/>
        <v>15</v>
      </c>
      <c r="Q45" s="23">
        <v>0</v>
      </c>
      <c r="R45" s="13" t="s">
        <v>181</v>
      </c>
      <c r="S45" s="3" t="s">
        <v>146</v>
      </c>
      <c r="T45" s="15" t="s">
        <v>140</v>
      </c>
      <c r="U45" s="3" t="s">
        <v>154</v>
      </c>
      <c r="V45" s="3" t="s">
        <v>146</v>
      </c>
      <c r="W45" s="3">
        <v>5</v>
      </c>
      <c r="X45" s="3">
        <v>5</v>
      </c>
      <c r="Y45" s="3">
        <v>5</v>
      </c>
      <c r="Z45" s="24">
        <f t="shared" si="3"/>
        <v>5</v>
      </c>
      <c r="AA45" s="3">
        <v>3</v>
      </c>
      <c r="AB45" s="3">
        <v>3</v>
      </c>
      <c r="AC45" s="3">
        <v>3</v>
      </c>
      <c r="AD45" s="24">
        <f t="shared" si="4"/>
        <v>3</v>
      </c>
      <c r="AE45" s="23">
        <f t="shared" si="18"/>
        <v>15</v>
      </c>
      <c r="AF45" s="13"/>
    </row>
    <row r="46" spans="1:32" ht="57" customHeight="1" x14ac:dyDescent="0.3">
      <c r="A46" s="11">
        <v>35</v>
      </c>
      <c r="B46" s="7" t="s">
        <v>111</v>
      </c>
      <c r="C46" s="3" t="s">
        <v>190</v>
      </c>
      <c r="D46" s="15" t="s">
        <v>127</v>
      </c>
      <c r="E46" s="8" t="s">
        <v>130</v>
      </c>
      <c r="F46" s="15" t="s">
        <v>38</v>
      </c>
      <c r="G46" s="8" t="s">
        <v>137</v>
      </c>
      <c r="H46" s="12">
        <v>4</v>
      </c>
      <c r="I46" s="12">
        <v>3</v>
      </c>
      <c r="J46" s="12">
        <v>3</v>
      </c>
      <c r="K46" s="20">
        <f t="shared" si="0"/>
        <v>3</v>
      </c>
      <c r="L46" s="12">
        <v>2</v>
      </c>
      <c r="M46" s="12">
        <v>2</v>
      </c>
      <c r="N46" s="12">
        <v>1</v>
      </c>
      <c r="O46" s="20">
        <f t="shared" si="1"/>
        <v>2</v>
      </c>
      <c r="P46" s="23">
        <f t="shared" si="17"/>
        <v>6</v>
      </c>
      <c r="Q46" s="23">
        <v>0</v>
      </c>
      <c r="R46" s="9" t="s">
        <v>182</v>
      </c>
      <c r="S46" s="3" t="s">
        <v>146</v>
      </c>
      <c r="T46" s="15" t="s">
        <v>140</v>
      </c>
      <c r="U46" s="3" t="s">
        <v>154</v>
      </c>
      <c r="V46" s="3" t="s">
        <v>146</v>
      </c>
      <c r="W46" s="15">
        <v>4</v>
      </c>
      <c r="X46" s="15">
        <v>3</v>
      </c>
      <c r="Y46" s="15">
        <v>3</v>
      </c>
      <c r="Z46" s="24">
        <f t="shared" si="3"/>
        <v>3</v>
      </c>
      <c r="AA46" s="15">
        <v>2</v>
      </c>
      <c r="AB46" s="15">
        <v>2</v>
      </c>
      <c r="AC46" s="15">
        <v>1</v>
      </c>
      <c r="AD46" s="24">
        <f t="shared" si="4"/>
        <v>2</v>
      </c>
      <c r="AE46" s="23">
        <f t="shared" si="18"/>
        <v>6</v>
      </c>
      <c r="AF46" s="9"/>
    </row>
    <row r="47" spans="1:32" ht="57" customHeight="1" x14ac:dyDescent="0.3">
      <c r="A47" s="11">
        <v>36</v>
      </c>
      <c r="B47" s="7" t="s">
        <v>112</v>
      </c>
      <c r="C47" s="3" t="s">
        <v>191</v>
      </c>
      <c r="D47" s="3" t="s">
        <v>128</v>
      </c>
      <c r="E47" s="14" t="s">
        <v>131</v>
      </c>
      <c r="F47" s="3" t="s">
        <v>68</v>
      </c>
      <c r="G47" s="14" t="s">
        <v>138</v>
      </c>
      <c r="H47" s="12">
        <v>3</v>
      </c>
      <c r="I47" s="12">
        <v>3</v>
      </c>
      <c r="J47" s="12">
        <v>3</v>
      </c>
      <c r="K47" s="20">
        <f t="shared" si="0"/>
        <v>3</v>
      </c>
      <c r="L47" s="12">
        <v>3</v>
      </c>
      <c r="M47" s="12">
        <v>3</v>
      </c>
      <c r="N47" s="12">
        <v>3</v>
      </c>
      <c r="O47" s="20">
        <f t="shared" si="1"/>
        <v>3</v>
      </c>
      <c r="P47" s="23">
        <f t="shared" si="17"/>
        <v>9</v>
      </c>
      <c r="Q47" s="23">
        <v>9</v>
      </c>
      <c r="R47" s="13" t="s">
        <v>183</v>
      </c>
      <c r="S47" s="3" t="s">
        <v>146</v>
      </c>
      <c r="T47" s="3" t="s">
        <v>157</v>
      </c>
      <c r="U47" s="26">
        <v>45657</v>
      </c>
      <c r="V47" s="3" t="s">
        <v>146</v>
      </c>
      <c r="W47" s="3">
        <v>3</v>
      </c>
      <c r="X47" s="3">
        <v>3</v>
      </c>
      <c r="Y47" s="3">
        <v>3</v>
      </c>
      <c r="Z47" s="24">
        <f t="shared" si="3"/>
        <v>3</v>
      </c>
      <c r="AA47" s="3">
        <v>3</v>
      </c>
      <c r="AB47" s="3">
        <v>3</v>
      </c>
      <c r="AC47" s="3">
        <v>3</v>
      </c>
      <c r="AD47" s="24">
        <f t="shared" si="4"/>
        <v>3</v>
      </c>
      <c r="AE47" s="23">
        <f t="shared" si="18"/>
        <v>9</v>
      </c>
      <c r="AF47" s="13"/>
    </row>
  </sheetData>
  <mergeCells count="29">
    <mergeCell ref="AG1:AG1048576"/>
    <mergeCell ref="A7:AF7"/>
    <mergeCell ref="B3:C6"/>
    <mergeCell ref="A3:A6"/>
    <mergeCell ref="A2:AF2"/>
    <mergeCell ref="A1:AF1"/>
    <mergeCell ref="A8:Q8"/>
    <mergeCell ref="R8:AF8"/>
    <mergeCell ref="W10:AD10"/>
    <mergeCell ref="AF10:AF11"/>
    <mergeCell ref="P10:Q10"/>
    <mergeCell ref="V10:V11"/>
    <mergeCell ref="U10:U11"/>
    <mergeCell ref="B10:B11"/>
    <mergeCell ref="A10:A11"/>
    <mergeCell ref="R10:R11"/>
    <mergeCell ref="S10:S11"/>
    <mergeCell ref="T10:T11"/>
    <mergeCell ref="C10:C11"/>
    <mergeCell ref="E10:E11"/>
    <mergeCell ref="F10:F11"/>
    <mergeCell ref="G10:G11"/>
    <mergeCell ref="D10:D11"/>
    <mergeCell ref="H10:O10"/>
    <mergeCell ref="E3:AC6"/>
    <mergeCell ref="AD3:AE3"/>
    <mergeCell ref="AD4:AE4"/>
    <mergeCell ref="AD5:AE5"/>
    <mergeCell ref="AD6:AE6"/>
  </mergeCells>
  <phoneticPr fontId="16" type="noConversion"/>
  <conditionalFormatting sqref="P12:Q47">
    <cfRule type="cellIs" dxfId="5" priority="31" operator="greaterThan">
      <formula>14</formula>
    </cfRule>
    <cfRule type="cellIs" dxfId="4" priority="32" operator="between">
      <formula>7</formula>
      <formula>14</formula>
    </cfRule>
    <cfRule type="cellIs" dxfId="3" priority="33" operator="lessThan">
      <formula>7</formula>
    </cfRule>
  </conditionalFormatting>
  <conditionalFormatting sqref="AE12:AE47">
    <cfRule type="cellIs" dxfId="2" priority="1" operator="greaterThan">
      <formula>14</formula>
    </cfRule>
    <cfRule type="cellIs" dxfId="1" priority="2" operator="between">
      <formula>7</formula>
      <formula>14</formula>
    </cfRule>
    <cfRule type="cellIs" dxfId="0" priority="3" operator="lessThan">
      <formula>7</formula>
    </cfRule>
  </conditionalFormatting>
  <pageMargins left="0.7" right="0.7" top="0.75" bottom="0.75" header="0.3" footer="0.3"/>
  <pageSetup paperSize="9" scale="31" orientation="landscape" r:id="rId1"/>
  <ignoredErrors>
    <ignoredError sqref="Z14 Z43:Z44 Z40:Z41 Z38 Z34 Z26:Z30 Z24 Z22:Z23 Z17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1</vt:i4>
      </vt:variant>
      <vt:variant>
        <vt:lpstr>Adlandırılmış Aralıklar</vt:lpstr>
      </vt:variant>
      <vt:variant>
        <vt:i4>1</vt:i4>
      </vt:variant>
    </vt:vector>
  </HeadingPairs>
  <TitlesOfParts>
    <vt:vector size="2" baseType="lpstr">
      <vt:lpstr>Risk Tespit ve Oylama Formu</vt:lpstr>
      <vt:lpstr>RİSK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Tayfun DEDE</dc:creator>
  <cp:keywords/>
  <dc:description/>
  <cp:lastModifiedBy>Uğur Aras</cp:lastModifiedBy>
  <cp:revision/>
  <cp:lastPrinted>2025-01-09T14:12:32Z</cp:lastPrinted>
  <dcterms:created xsi:type="dcterms:W3CDTF">2015-06-05T18:19:34Z</dcterms:created>
  <dcterms:modified xsi:type="dcterms:W3CDTF">2025-01-30T18:54:47Z</dcterms:modified>
  <cp:category/>
  <cp:contentStatus/>
</cp:coreProperties>
</file>