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FAK-YO 2016" sheetId="1" r:id="rId1"/>
    <sheet name="FAK-YO 2017" sheetId="2" r:id="rId2"/>
    <sheet name="ENSTİTÜLER 2016" sheetId="3" r:id="rId3"/>
    <sheet name="ENSTİTÜLER 2017" sheetId="4" r:id="rId4"/>
  </sheets>
  <definedNames/>
  <calcPr fullCalcOnLoad="1"/>
</workbook>
</file>

<file path=xl/sharedStrings.xml><?xml version="1.0" encoding="utf-8"?>
<sst xmlns="http://schemas.openxmlformats.org/spreadsheetml/2006/main" count="552" uniqueCount="31">
  <si>
    <t>ÜNVANI</t>
  </si>
  <si>
    <t>TUTAR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</si>
  <si>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</si>
  <si>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</si>
  <si>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</si>
  <si>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</si>
  <si>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</si>
  <si>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</si>
  <si>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</si>
  <si>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</si>
  <si>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Yrd.Doç.Dr.</t>
  </si>
  <si>
    <t>Doç.Dr.</t>
  </si>
  <si>
    <t>Prof.Dr.</t>
  </si>
  <si>
    <t>Öğr.Gör.</t>
  </si>
  <si>
    <t>EKİM</t>
  </si>
  <si>
    <t>KASIM</t>
  </si>
  <si>
    <t>ARALIK</t>
  </si>
  <si>
    <t>TOPLAM</t>
  </si>
  <si>
    <t>PER.  SAY.</t>
  </si>
  <si>
    <t xml:space="preserve">BİRİMİ   : </t>
  </si>
  <si>
    <t>EYLÜL</t>
  </si>
  <si>
    <t>Sınav Ücreti</t>
  </si>
  <si>
    <t>TOPLAM DERS SAATİ</t>
  </si>
  <si>
    <t>GENEL TOPLAM</t>
  </si>
  <si>
    <t>KATSAYI</t>
  </si>
  <si>
    <t>GÖSTERGE</t>
  </si>
  <si>
    <t>FAKÜLTELER VE YÜKSEKOKULLAR 2016 YILI EK DERS ÖDEME TABLOSU</t>
  </si>
  <si>
    <t>ENSTİTÜLER 2016 YILI EK DERS ÖDEME TABLOSU</t>
  </si>
  <si>
    <t>FAKÜLTELER VE YÜKSEKOKULLAR 2017 YILI EK DERS ÖDEME TABLOSU</t>
  </si>
  <si>
    <t>ENSTİTÜLER 2017 YILI EK DERS ÖDEME TABLOSU</t>
  </si>
  <si>
    <t>TOPLAM SINAV SAYISI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</si>
</sst>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0"/>
  </numFmts>
  <fonts count="42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F55" activeCellId="8" sqref="K13:K16 P13:P16 F27:F30 K27:K30 P27:P30 F41:F44 K41:K44 P41:P44 F55:F58"/>
    </sheetView>
  </sheetViews>
  <sheetFormatPr defaultColWidth="9.00390625" defaultRowHeight="12.75"/>
  <cols>
    <col min="1" max="1" width="14.375" style="1" customWidth="1"/>
    <col min="2" max="2" width="6.875" style="1" customWidth="1"/>
    <col min="3" max="5" width="10.75390625" style="1" customWidth="1"/>
    <col min="6" max="6" width="13.75390625" style="1" customWidth="1"/>
    <col min="7" max="7" width="6.75390625" style="1" customWidth="1"/>
    <col min="8" max="10" width="10.625" style="1" customWidth="1"/>
    <col min="11" max="11" width="13.75390625" style="1" customWidth="1"/>
    <col min="12" max="12" width="7.125" style="1" customWidth="1"/>
    <col min="13" max="14" width="10.25390625" style="1" customWidth="1"/>
    <col min="15" max="15" width="10.875" style="1" bestFit="1" customWidth="1"/>
    <col min="16" max="16" width="13.75390625" style="1" customWidth="1"/>
    <col min="17" max="17" width="6.875" style="1" customWidth="1"/>
    <col min="18" max="18" width="10.875" style="1" customWidth="1"/>
    <col min="19" max="19" width="11.25390625" style="1" customWidth="1"/>
    <col min="20" max="20" width="7.00390625" style="1" customWidth="1"/>
    <col min="21" max="21" width="10.75390625" style="1" customWidth="1"/>
    <col min="22" max="22" width="11.25390625" style="1" customWidth="1"/>
    <col min="23" max="23" width="6.875" style="1" customWidth="1"/>
    <col min="24" max="24" width="10.875" style="1" customWidth="1"/>
    <col min="25" max="25" width="11.25390625" style="1" customWidth="1"/>
    <col min="26" max="16384" width="9.125" style="1" customWidth="1"/>
  </cols>
  <sheetData>
    <row r="1" spans="1:25" ht="2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2"/>
      <c r="R1" s="12"/>
      <c r="S1" s="12"/>
      <c r="T1" s="12"/>
      <c r="U1" s="12"/>
      <c r="V1" s="12"/>
      <c r="W1" s="12"/>
      <c r="X1" s="12"/>
      <c r="Y1" s="12"/>
    </row>
    <row r="3" spans="1:18" ht="15.75">
      <c r="A3" s="4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1"/>
      <c r="R3" s="11"/>
    </row>
    <row r="4" ht="15.75">
      <c r="A4" s="4"/>
    </row>
    <row r="5" spans="1:16" s="15" customFormat="1" ht="15.75">
      <c r="A5" s="21" t="s">
        <v>0</v>
      </c>
      <c r="B5" s="26" t="s">
        <v>2</v>
      </c>
      <c r="C5" s="26"/>
      <c r="D5" s="26"/>
      <c r="E5" s="26"/>
      <c r="F5" s="26"/>
      <c r="G5" s="26" t="s">
        <v>3</v>
      </c>
      <c r="H5" s="26"/>
      <c r="I5" s="26"/>
      <c r="J5" s="26"/>
      <c r="K5" s="26"/>
      <c r="L5" s="26" t="s">
        <v>4</v>
      </c>
      <c r="M5" s="26"/>
      <c r="N5" s="26"/>
      <c r="O5" s="26"/>
      <c r="P5" s="26"/>
    </row>
    <row r="6" spans="1:16" s="15" customFormat="1" ht="45" customHeight="1">
      <c r="A6" s="22"/>
      <c r="B6" s="16" t="s">
        <v>18</v>
      </c>
      <c r="C6" s="16" t="s">
        <v>22</v>
      </c>
      <c r="D6" s="17" t="s">
        <v>25</v>
      </c>
      <c r="E6" s="16" t="s">
        <v>24</v>
      </c>
      <c r="F6" s="16" t="s">
        <v>1</v>
      </c>
      <c r="G6" s="16" t="s">
        <v>18</v>
      </c>
      <c r="H6" s="16" t="s">
        <v>22</v>
      </c>
      <c r="I6" s="17" t="s">
        <v>25</v>
      </c>
      <c r="J6" s="16" t="s">
        <v>24</v>
      </c>
      <c r="K6" s="16" t="s">
        <v>1</v>
      </c>
      <c r="L6" s="16" t="s">
        <v>18</v>
      </c>
      <c r="M6" s="16" t="s">
        <v>22</v>
      </c>
      <c r="N6" s="17" t="s">
        <v>25</v>
      </c>
      <c r="O6" s="16" t="s">
        <v>24</v>
      </c>
      <c r="P6" s="16" t="s">
        <v>1</v>
      </c>
    </row>
    <row r="7" spans="1:16" ht="15">
      <c r="A7" s="2" t="s">
        <v>12</v>
      </c>
      <c r="B7" s="2">
        <v>12</v>
      </c>
      <c r="C7" s="14">
        <v>1250</v>
      </c>
      <c r="D7" s="5">
        <v>300</v>
      </c>
      <c r="E7" s="13">
        <v>0.088817</v>
      </c>
      <c r="F7" s="3">
        <f>+C7*D7*E7</f>
        <v>33306.375</v>
      </c>
      <c r="G7" s="2"/>
      <c r="H7" s="5"/>
      <c r="I7" s="5">
        <v>300</v>
      </c>
      <c r="J7" s="13">
        <v>0.088817</v>
      </c>
      <c r="K7" s="3">
        <f>+H7*I7*J7</f>
        <v>0</v>
      </c>
      <c r="L7" s="2"/>
      <c r="M7" s="5"/>
      <c r="N7" s="5">
        <v>300</v>
      </c>
      <c r="O7" s="13">
        <v>0.088817</v>
      </c>
      <c r="P7" s="3">
        <f>+M7*N7*O7</f>
        <v>0</v>
      </c>
    </row>
    <row r="8" spans="1:16" ht="15">
      <c r="A8" s="2" t="s">
        <v>11</v>
      </c>
      <c r="B8" s="2"/>
      <c r="C8" s="14">
        <v>100</v>
      </c>
      <c r="D8" s="5">
        <v>250</v>
      </c>
      <c r="E8" s="13">
        <v>0.088817</v>
      </c>
      <c r="F8" s="3">
        <f>+C8*D8*E8</f>
        <v>2220.4249999999997</v>
      </c>
      <c r="G8" s="2"/>
      <c r="H8" s="5"/>
      <c r="I8" s="5">
        <v>250</v>
      </c>
      <c r="J8" s="13">
        <v>0.088817</v>
      </c>
      <c r="K8" s="3">
        <f>+H8*I8*J8</f>
        <v>0</v>
      </c>
      <c r="L8" s="2"/>
      <c r="M8" s="5"/>
      <c r="N8" s="5">
        <v>250</v>
      </c>
      <c r="O8" s="13">
        <v>0.088817</v>
      </c>
      <c r="P8" s="3">
        <f>+M8*N8*O8</f>
        <v>0</v>
      </c>
    </row>
    <row r="9" spans="1:16" ht="15">
      <c r="A9" s="2" t="s">
        <v>10</v>
      </c>
      <c r="B9" s="2"/>
      <c r="C9" s="14">
        <v>100</v>
      </c>
      <c r="D9" s="5">
        <v>200</v>
      </c>
      <c r="E9" s="13">
        <v>0.088817</v>
      </c>
      <c r="F9" s="3">
        <f>+C9*D9*E9</f>
        <v>1776.34</v>
      </c>
      <c r="G9" s="2"/>
      <c r="H9" s="5"/>
      <c r="I9" s="5">
        <v>200</v>
      </c>
      <c r="J9" s="13">
        <v>0.088817</v>
      </c>
      <c r="K9" s="3">
        <f>+H9*I9*J9</f>
        <v>0</v>
      </c>
      <c r="L9" s="2"/>
      <c r="M9" s="5"/>
      <c r="N9" s="5">
        <v>200</v>
      </c>
      <c r="O9" s="13">
        <v>0.088817</v>
      </c>
      <c r="P9" s="3">
        <f>+M9*N9*O9</f>
        <v>0</v>
      </c>
    </row>
    <row r="10" spans="1:16" ht="15">
      <c r="A10" s="2" t="s">
        <v>13</v>
      </c>
      <c r="B10" s="2"/>
      <c r="C10" s="14">
        <v>100</v>
      </c>
      <c r="D10" s="5">
        <v>160</v>
      </c>
      <c r="E10" s="13">
        <v>0.088817</v>
      </c>
      <c r="F10" s="3">
        <f>+C10*D10*E10</f>
        <v>1421.072</v>
      </c>
      <c r="G10" s="2"/>
      <c r="H10" s="5"/>
      <c r="I10" s="5">
        <v>160</v>
      </c>
      <c r="J10" s="13">
        <v>0.088817</v>
      </c>
      <c r="K10" s="3">
        <f>+H10*I10*J10</f>
        <v>0</v>
      </c>
      <c r="L10" s="2"/>
      <c r="M10" s="5"/>
      <c r="N10" s="5">
        <v>160</v>
      </c>
      <c r="O10" s="13">
        <v>0.088817</v>
      </c>
      <c r="P10" s="3">
        <f>+M10*N10*O10</f>
        <v>0</v>
      </c>
    </row>
    <row r="11" spans="1:16" ht="15">
      <c r="A11" s="2" t="s">
        <v>17</v>
      </c>
      <c r="B11" s="5">
        <f>SUM(B7:B10)</f>
        <v>12</v>
      </c>
      <c r="C11" s="14">
        <f aca="true" t="shared" si="0" ref="C11:P11">SUM(C7:C10)</f>
        <v>1550</v>
      </c>
      <c r="D11" s="5"/>
      <c r="E11" s="5"/>
      <c r="F11" s="3">
        <f t="shared" si="0"/>
        <v>38724.212</v>
      </c>
      <c r="G11" s="5">
        <f t="shared" si="0"/>
        <v>0</v>
      </c>
      <c r="H11" s="5">
        <f t="shared" si="0"/>
        <v>0</v>
      </c>
      <c r="I11" s="5"/>
      <c r="J11" s="5"/>
      <c r="K11" s="3">
        <f t="shared" si="0"/>
        <v>0</v>
      </c>
      <c r="L11" s="5">
        <f t="shared" si="0"/>
        <v>0</v>
      </c>
      <c r="M11" s="5">
        <f t="shared" si="0"/>
        <v>0</v>
      </c>
      <c r="N11" s="5"/>
      <c r="O11" s="5"/>
      <c r="P11" s="3">
        <f t="shared" si="0"/>
        <v>0</v>
      </c>
    </row>
    <row r="12" spans="1:16" s="15" customFormat="1" ht="60">
      <c r="A12" s="16" t="s">
        <v>0</v>
      </c>
      <c r="B12" s="16" t="s">
        <v>18</v>
      </c>
      <c r="C12" s="16" t="s">
        <v>30</v>
      </c>
      <c r="D12" s="17" t="s">
        <v>25</v>
      </c>
      <c r="E12" s="16" t="s">
        <v>24</v>
      </c>
      <c r="F12" s="16" t="s">
        <v>1</v>
      </c>
      <c r="G12" s="16" t="s">
        <v>18</v>
      </c>
      <c r="H12" s="16" t="s">
        <v>30</v>
      </c>
      <c r="I12" s="17" t="s">
        <v>25</v>
      </c>
      <c r="J12" s="16" t="s">
        <v>24</v>
      </c>
      <c r="K12" s="16" t="s">
        <v>1</v>
      </c>
      <c r="L12" s="16" t="s">
        <v>18</v>
      </c>
      <c r="M12" s="16" t="s">
        <v>30</v>
      </c>
      <c r="N12" s="17" t="s">
        <v>25</v>
      </c>
      <c r="O12" s="16" t="s">
        <v>24</v>
      </c>
      <c r="P12" s="16" t="s">
        <v>1</v>
      </c>
    </row>
    <row r="13" spans="1:16" ht="15">
      <c r="A13" s="2" t="s">
        <v>21</v>
      </c>
      <c r="B13" s="2"/>
      <c r="C13" s="2"/>
      <c r="D13" s="5">
        <v>300</v>
      </c>
      <c r="E13" s="13">
        <v>0.088817</v>
      </c>
      <c r="F13" s="3">
        <f>C13*D13*E13</f>
        <v>0</v>
      </c>
      <c r="G13" s="2"/>
      <c r="H13" s="2"/>
      <c r="I13" s="5">
        <v>300</v>
      </c>
      <c r="J13" s="13">
        <v>0.088817</v>
      </c>
      <c r="K13" s="3">
        <f>H13*I13*J13</f>
        <v>0</v>
      </c>
      <c r="L13" s="2"/>
      <c r="M13" s="2"/>
      <c r="N13" s="5">
        <v>300</v>
      </c>
      <c r="O13" s="13">
        <v>0.088817</v>
      </c>
      <c r="P13" s="3">
        <f>M13*N13*O13</f>
        <v>0</v>
      </c>
    </row>
    <row r="14" spans="1:16" ht="15">
      <c r="A14" s="2" t="s">
        <v>21</v>
      </c>
      <c r="B14" s="2"/>
      <c r="C14" s="2"/>
      <c r="D14" s="5">
        <v>600</v>
      </c>
      <c r="E14" s="13">
        <v>0.088817</v>
      </c>
      <c r="F14" s="3">
        <f>C14*D14*E14</f>
        <v>0</v>
      </c>
      <c r="G14" s="2"/>
      <c r="H14" s="2"/>
      <c r="I14" s="5">
        <v>600</v>
      </c>
      <c r="J14" s="13">
        <v>0.088817</v>
      </c>
      <c r="K14" s="3">
        <f>H14*I14*J14</f>
        <v>0</v>
      </c>
      <c r="L14" s="2"/>
      <c r="M14" s="2"/>
      <c r="N14" s="5">
        <v>600</v>
      </c>
      <c r="O14" s="13">
        <v>0.088817</v>
      </c>
      <c r="P14" s="3">
        <f>M14*N14*O14</f>
        <v>0</v>
      </c>
    </row>
    <row r="15" spans="1:16" ht="15">
      <c r="A15" s="2" t="s">
        <v>21</v>
      </c>
      <c r="B15" s="2"/>
      <c r="C15" s="2"/>
      <c r="D15" s="5">
        <v>900</v>
      </c>
      <c r="E15" s="13">
        <v>0.088817</v>
      </c>
      <c r="F15" s="3">
        <f>C15*D15*E15</f>
        <v>0</v>
      </c>
      <c r="G15" s="2"/>
      <c r="H15" s="2"/>
      <c r="I15" s="5">
        <v>900</v>
      </c>
      <c r="J15" s="13">
        <v>0.088817</v>
      </c>
      <c r="K15" s="3">
        <f>H15*I15*J15</f>
        <v>0</v>
      </c>
      <c r="L15" s="2"/>
      <c r="M15" s="2"/>
      <c r="N15" s="5">
        <v>900</v>
      </c>
      <c r="O15" s="13">
        <v>0.088817</v>
      </c>
      <c r="P15" s="3">
        <f>M15*N15*O15</f>
        <v>0</v>
      </c>
    </row>
    <row r="16" spans="1:16" ht="15">
      <c r="A16" s="2" t="s">
        <v>21</v>
      </c>
      <c r="B16" s="2"/>
      <c r="C16" s="2"/>
      <c r="D16" s="5">
        <v>1200</v>
      </c>
      <c r="E16" s="13">
        <v>0.088817</v>
      </c>
      <c r="F16" s="3">
        <f>C16*D16*E16</f>
        <v>0</v>
      </c>
      <c r="G16" s="2"/>
      <c r="H16" s="2"/>
      <c r="I16" s="5">
        <v>1200</v>
      </c>
      <c r="J16" s="13">
        <v>0.088817</v>
      </c>
      <c r="K16" s="3">
        <f>H16*I16*J16</f>
        <v>0</v>
      </c>
      <c r="L16" s="2"/>
      <c r="M16" s="2"/>
      <c r="N16" s="5">
        <v>1200</v>
      </c>
      <c r="O16" s="13">
        <v>0.088817</v>
      </c>
      <c r="P16" s="3">
        <f>M16*N16*O16</f>
        <v>0</v>
      </c>
    </row>
    <row r="17" spans="1:16" ht="15">
      <c r="A17" s="2" t="s">
        <v>17</v>
      </c>
      <c r="B17" s="2">
        <f aca="true" t="shared" si="1" ref="B17:P17">SUM(B13:B16)</f>
        <v>0</v>
      </c>
      <c r="C17" s="2">
        <f t="shared" si="1"/>
        <v>0</v>
      </c>
      <c r="D17" s="2"/>
      <c r="E17" s="2"/>
      <c r="F17" s="3">
        <f t="shared" si="1"/>
        <v>0</v>
      </c>
      <c r="G17" s="2">
        <f t="shared" si="1"/>
        <v>0</v>
      </c>
      <c r="H17" s="2">
        <f t="shared" si="1"/>
        <v>0</v>
      </c>
      <c r="I17" s="2"/>
      <c r="J17" s="2"/>
      <c r="K17" s="3">
        <f t="shared" si="1"/>
        <v>0</v>
      </c>
      <c r="L17" s="2">
        <f t="shared" si="1"/>
        <v>0</v>
      </c>
      <c r="M17" s="2">
        <f t="shared" si="1"/>
        <v>0</v>
      </c>
      <c r="N17" s="2"/>
      <c r="O17" s="2"/>
      <c r="P17" s="3">
        <f t="shared" si="1"/>
        <v>0</v>
      </c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15" customFormat="1" ht="15.75">
      <c r="A19" s="21" t="s">
        <v>0</v>
      </c>
      <c r="B19" s="26" t="s">
        <v>5</v>
      </c>
      <c r="C19" s="26"/>
      <c r="D19" s="26"/>
      <c r="E19" s="26"/>
      <c r="F19" s="26"/>
      <c r="G19" s="26" t="s">
        <v>6</v>
      </c>
      <c r="H19" s="26"/>
      <c r="I19" s="26"/>
      <c r="J19" s="26"/>
      <c r="K19" s="26"/>
      <c r="L19" s="26" t="s">
        <v>7</v>
      </c>
      <c r="M19" s="26"/>
      <c r="N19" s="26"/>
      <c r="O19" s="26"/>
      <c r="P19" s="26"/>
    </row>
    <row r="20" spans="1:16" s="15" customFormat="1" ht="45">
      <c r="A20" s="22"/>
      <c r="B20" s="16" t="s">
        <v>18</v>
      </c>
      <c r="C20" s="16" t="s">
        <v>22</v>
      </c>
      <c r="D20" s="17" t="s">
        <v>25</v>
      </c>
      <c r="E20" s="16" t="s">
        <v>24</v>
      </c>
      <c r="F20" s="16" t="s">
        <v>1</v>
      </c>
      <c r="G20" s="16" t="s">
        <v>18</v>
      </c>
      <c r="H20" s="16" t="s">
        <v>22</v>
      </c>
      <c r="I20" s="17" t="s">
        <v>25</v>
      </c>
      <c r="J20" s="16" t="s">
        <v>24</v>
      </c>
      <c r="K20" s="16" t="s">
        <v>1</v>
      </c>
      <c r="L20" s="16" t="s">
        <v>18</v>
      </c>
      <c r="M20" s="16" t="s">
        <v>22</v>
      </c>
      <c r="N20" s="17" t="s">
        <v>25</v>
      </c>
      <c r="O20" s="16" t="s">
        <v>24</v>
      </c>
      <c r="P20" s="16" t="s">
        <v>1</v>
      </c>
    </row>
    <row r="21" spans="1:16" ht="15">
      <c r="A21" s="2" t="s">
        <v>12</v>
      </c>
      <c r="B21" s="2"/>
      <c r="C21" s="2"/>
      <c r="D21" s="5">
        <v>300</v>
      </c>
      <c r="E21" s="13">
        <v>0.088817</v>
      </c>
      <c r="F21" s="3">
        <f>+C21*D21*E21</f>
        <v>0</v>
      </c>
      <c r="G21" s="2"/>
      <c r="H21" s="2"/>
      <c r="I21" s="5">
        <v>300</v>
      </c>
      <c r="J21" s="13">
        <v>0.088817</v>
      </c>
      <c r="K21" s="3">
        <f>+H21*I21*J21</f>
        <v>0</v>
      </c>
      <c r="L21" s="2"/>
      <c r="M21" s="2"/>
      <c r="N21" s="5">
        <v>300</v>
      </c>
      <c r="O21" s="13">
        <v>0.088817</v>
      </c>
      <c r="P21" s="3">
        <f>+M21*N21*O21</f>
        <v>0</v>
      </c>
    </row>
    <row r="22" spans="1:16" ht="15">
      <c r="A22" s="2" t="s">
        <v>11</v>
      </c>
      <c r="B22" s="2"/>
      <c r="C22" s="2"/>
      <c r="D22" s="5">
        <v>250</v>
      </c>
      <c r="E22" s="13">
        <v>0.088817</v>
      </c>
      <c r="F22" s="3">
        <f>+C22*D22*E22</f>
        <v>0</v>
      </c>
      <c r="G22" s="2"/>
      <c r="H22" s="2"/>
      <c r="I22" s="5">
        <v>250</v>
      </c>
      <c r="J22" s="13">
        <v>0.088817</v>
      </c>
      <c r="K22" s="3">
        <f>+H22*I22*J22</f>
        <v>0</v>
      </c>
      <c r="L22" s="2"/>
      <c r="M22" s="2"/>
      <c r="N22" s="5">
        <v>250</v>
      </c>
      <c r="O22" s="13">
        <v>0.088817</v>
      </c>
      <c r="P22" s="3">
        <f>+M22*N22*O22</f>
        <v>0</v>
      </c>
    </row>
    <row r="23" spans="1:16" ht="15">
      <c r="A23" s="2" t="s">
        <v>10</v>
      </c>
      <c r="B23" s="2"/>
      <c r="C23" s="2"/>
      <c r="D23" s="5">
        <v>200</v>
      </c>
      <c r="E23" s="13">
        <v>0.088817</v>
      </c>
      <c r="F23" s="3">
        <f>+C23*D23*E23</f>
        <v>0</v>
      </c>
      <c r="G23" s="2"/>
      <c r="H23" s="2"/>
      <c r="I23" s="5">
        <v>200</v>
      </c>
      <c r="J23" s="13">
        <v>0.088817</v>
      </c>
      <c r="K23" s="3">
        <f>+H23*I23*J23</f>
        <v>0</v>
      </c>
      <c r="L23" s="2"/>
      <c r="M23" s="2"/>
      <c r="N23" s="5">
        <v>200</v>
      </c>
      <c r="O23" s="13">
        <v>0.088817</v>
      </c>
      <c r="P23" s="3">
        <f>+M23*N23*O23</f>
        <v>0</v>
      </c>
    </row>
    <row r="24" spans="1:16" ht="15">
      <c r="A24" s="2" t="s">
        <v>13</v>
      </c>
      <c r="B24" s="2"/>
      <c r="C24" s="2"/>
      <c r="D24" s="5">
        <v>160</v>
      </c>
      <c r="E24" s="13">
        <v>0.088817</v>
      </c>
      <c r="F24" s="3">
        <f>+C24*D24*E24</f>
        <v>0</v>
      </c>
      <c r="G24" s="2"/>
      <c r="H24" s="2"/>
      <c r="I24" s="5">
        <v>160</v>
      </c>
      <c r="J24" s="13">
        <v>0.088817</v>
      </c>
      <c r="K24" s="3">
        <f>+H24*I24*J24</f>
        <v>0</v>
      </c>
      <c r="L24" s="2"/>
      <c r="M24" s="2"/>
      <c r="N24" s="5">
        <v>160</v>
      </c>
      <c r="O24" s="13">
        <v>0.088817</v>
      </c>
      <c r="P24" s="3">
        <f>+M24*N24*O24</f>
        <v>0</v>
      </c>
    </row>
    <row r="25" spans="1:16" ht="15">
      <c r="A25" s="2" t="s">
        <v>17</v>
      </c>
      <c r="B25" s="5">
        <f aca="true" t="shared" si="2" ref="B25:P25">SUM(B21:B24)</f>
        <v>0</v>
      </c>
      <c r="C25" s="5">
        <f t="shared" si="2"/>
        <v>0</v>
      </c>
      <c r="D25" s="5"/>
      <c r="E25" s="5"/>
      <c r="F25" s="3">
        <f t="shared" si="2"/>
        <v>0</v>
      </c>
      <c r="G25" s="5">
        <f t="shared" si="2"/>
        <v>0</v>
      </c>
      <c r="H25" s="5">
        <f t="shared" si="2"/>
        <v>0</v>
      </c>
      <c r="I25" s="5"/>
      <c r="J25" s="5"/>
      <c r="K25" s="3">
        <f t="shared" si="2"/>
        <v>0</v>
      </c>
      <c r="L25" s="5">
        <f t="shared" si="2"/>
        <v>0</v>
      </c>
      <c r="M25" s="5">
        <f t="shared" si="2"/>
        <v>0</v>
      </c>
      <c r="N25" s="5"/>
      <c r="O25" s="5"/>
      <c r="P25" s="3">
        <f t="shared" si="2"/>
        <v>0</v>
      </c>
    </row>
    <row r="26" spans="1:16" s="15" customFormat="1" ht="60">
      <c r="A26" s="16" t="s">
        <v>0</v>
      </c>
      <c r="B26" s="16" t="s">
        <v>18</v>
      </c>
      <c r="C26" s="16" t="s">
        <v>30</v>
      </c>
      <c r="D26" s="17" t="s">
        <v>25</v>
      </c>
      <c r="E26" s="16" t="s">
        <v>24</v>
      </c>
      <c r="F26" s="16" t="s">
        <v>1</v>
      </c>
      <c r="G26" s="16" t="s">
        <v>18</v>
      </c>
      <c r="H26" s="16" t="s">
        <v>30</v>
      </c>
      <c r="I26" s="17" t="s">
        <v>25</v>
      </c>
      <c r="J26" s="16" t="s">
        <v>24</v>
      </c>
      <c r="K26" s="16" t="s">
        <v>1</v>
      </c>
      <c r="L26" s="16" t="s">
        <v>18</v>
      </c>
      <c r="M26" s="16" t="s">
        <v>30</v>
      </c>
      <c r="N26" s="17" t="s">
        <v>25</v>
      </c>
      <c r="O26" s="16" t="s">
        <v>24</v>
      </c>
      <c r="P26" s="16" t="s">
        <v>1</v>
      </c>
    </row>
    <row r="27" spans="1:16" ht="15">
      <c r="A27" s="2" t="s">
        <v>21</v>
      </c>
      <c r="B27" s="2">
        <v>10</v>
      </c>
      <c r="C27" s="2">
        <v>1</v>
      </c>
      <c r="D27" s="5">
        <v>300</v>
      </c>
      <c r="E27" s="13">
        <v>0.088817</v>
      </c>
      <c r="F27" s="3">
        <f>C27*D27*E27</f>
        <v>26.6451</v>
      </c>
      <c r="G27" s="2"/>
      <c r="H27" s="2"/>
      <c r="I27" s="5">
        <v>300</v>
      </c>
      <c r="J27" s="13">
        <v>0.088817</v>
      </c>
      <c r="K27" s="3">
        <f>H27*I27*J27</f>
        <v>0</v>
      </c>
      <c r="L27" s="2"/>
      <c r="M27" s="2"/>
      <c r="N27" s="5">
        <v>300</v>
      </c>
      <c r="O27" s="13">
        <v>0.088817</v>
      </c>
      <c r="P27" s="3">
        <f>M27*N27*O27</f>
        <v>0</v>
      </c>
    </row>
    <row r="28" spans="1:16" ht="15">
      <c r="A28" s="2" t="s">
        <v>21</v>
      </c>
      <c r="B28" s="2"/>
      <c r="C28" s="2"/>
      <c r="D28" s="5">
        <v>600</v>
      </c>
      <c r="E28" s="13">
        <v>0.088817</v>
      </c>
      <c r="F28" s="3">
        <f>C28*D28*E28</f>
        <v>0</v>
      </c>
      <c r="G28" s="2"/>
      <c r="H28" s="2"/>
      <c r="I28" s="5">
        <v>600</v>
      </c>
      <c r="J28" s="13">
        <v>0.088817</v>
      </c>
      <c r="K28" s="3">
        <f>H28*I28*J28</f>
        <v>0</v>
      </c>
      <c r="L28" s="2"/>
      <c r="M28" s="2"/>
      <c r="N28" s="5">
        <v>600</v>
      </c>
      <c r="O28" s="13">
        <v>0.088817</v>
      </c>
      <c r="P28" s="3">
        <f>M28*N28*O28</f>
        <v>0</v>
      </c>
    </row>
    <row r="29" spans="1:16" ht="15">
      <c r="A29" s="2" t="s">
        <v>21</v>
      </c>
      <c r="B29" s="2"/>
      <c r="C29" s="2"/>
      <c r="D29" s="5">
        <v>900</v>
      </c>
      <c r="E29" s="13">
        <v>0.088817</v>
      </c>
      <c r="F29" s="3">
        <f>C29*D29*E29</f>
        <v>0</v>
      </c>
      <c r="G29" s="2"/>
      <c r="H29" s="2"/>
      <c r="I29" s="5">
        <v>900</v>
      </c>
      <c r="J29" s="13">
        <v>0.088817</v>
      </c>
      <c r="K29" s="3">
        <f>H29*I29*J29</f>
        <v>0</v>
      </c>
      <c r="L29" s="2"/>
      <c r="M29" s="2"/>
      <c r="N29" s="5">
        <v>900</v>
      </c>
      <c r="O29" s="13">
        <v>0.088817</v>
      </c>
      <c r="P29" s="3">
        <f>M29*N29*O29</f>
        <v>0</v>
      </c>
    </row>
    <row r="30" spans="1:16" ht="15">
      <c r="A30" s="2" t="s">
        <v>21</v>
      </c>
      <c r="B30" s="2"/>
      <c r="C30" s="2"/>
      <c r="D30" s="5">
        <v>1200</v>
      </c>
      <c r="E30" s="13">
        <v>0.088817</v>
      </c>
      <c r="F30" s="3">
        <f>C30*D30*E30</f>
        <v>0</v>
      </c>
      <c r="G30" s="2"/>
      <c r="H30" s="2"/>
      <c r="I30" s="5">
        <v>1200</v>
      </c>
      <c r="J30" s="13">
        <v>0.088817</v>
      </c>
      <c r="K30" s="3">
        <f>H30*I30*J30</f>
        <v>0</v>
      </c>
      <c r="L30" s="2"/>
      <c r="M30" s="2"/>
      <c r="N30" s="5">
        <v>1200</v>
      </c>
      <c r="O30" s="13">
        <v>0.088817</v>
      </c>
      <c r="P30" s="3">
        <f>M30*N30*O30</f>
        <v>0</v>
      </c>
    </row>
    <row r="31" spans="1:16" ht="15">
      <c r="A31" s="2" t="s">
        <v>17</v>
      </c>
      <c r="B31" s="2">
        <f aca="true" t="shared" si="3" ref="B31:P31">SUM(B27:B30)</f>
        <v>10</v>
      </c>
      <c r="C31" s="2">
        <f t="shared" si="3"/>
        <v>1</v>
      </c>
      <c r="D31" s="2"/>
      <c r="E31" s="2"/>
      <c r="F31" s="3">
        <f t="shared" si="3"/>
        <v>26.6451</v>
      </c>
      <c r="G31" s="2">
        <f t="shared" si="3"/>
        <v>0</v>
      </c>
      <c r="H31" s="2">
        <f t="shared" si="3"/>
        <v>0</v>
      </c>
      <c r="I31" s="2"/>
      <c r="J31" s="2"/>
      <c r="K31" s="3">
        <f t="shared" si="3"/>
        <v>0</v>
      </c>
      <c r="L31" s="2">
        <f t="shared" si="3"/>
        <v>0</v>
      </c>
      <c r="M31" s="2">
        <f t="shared" si="3"/>
        <v>0</v>
      </c>
      <c r="N31" s="2"/>
      <c r="O31" s="2"/>
      <c r="P31" s="3">
        <f t="shared" si="3"/>
        <v>0</v>
      </c>
    </row>
    <row r="32" spans="1:16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15" customFormat="1" ht="15.75">
      <c r="A33" s="21" t="s">
        <v>0</v>
      </c>
      <c r="B33" s="26" t="s">
        <v>20</v>
      </c>
      <c r="C33" s="26"/>
      <c r="D33" s="26"/>
      <c r="E33" s="26"/>
      <c r="F33" s="26"/>
      <c r="G33" s="23" t="s">
        <v>14</v>
      </c>
      <c r="H33" s="24"/>
      <c r="I33" s="24"/>
      <c r="J33" s="24"/>
      <c r="K33" s="25"/>
      <c r="L33" s="23" t="s">
        <v>15</v>
      </c>
      <c r="M33" s="24"/>
      <c r="N33" s="24"/>
      <c r="O33" s="24"/>
      <c r="P33" s="25"/>
    </row>
    <row r="34" spans="1:16" s="15" customFormat="1" ht="45">
      <c r="A34" s="22"/>
      <c r="B34" s="16" t="s">
        <v>18</v>
      </c>
      <c r="C34" s="16" t="s">
        <v>22</v>
      </c>
      <c r="D34" s="17" t="s">
        <v>25</v>
      </c>
      <c r="E34" s="16" t="s">
        <v>24</v>
      </c>
      <c r="F34" s="16" t="s">
        <v>1</v>
      </c>
      <c r="G34" s="16" t="s">
        <v>18</v>
      </c>
      <c r="H34" s="16" t="s">
        <v>22</v>
      </c>
      <c r="I34" s="17" t="s">
        <v>25</v>
      </c>
      <c r="J34" s="16" t="s">
        <v>24</v>
      </c>
      <c r="K34" s="16" t="s">
        <v>1</v>
      </c>
      <c r="L34" s="16" t="s">
        <v>18</v>
      </c>
      <c r="M34" s="16" t="s">
        <v>22</v>
      </c>
      <c r="N34" s="17" t="s">
        <v>25</v>
      </c>
      <c r="O34" s="16" t="s">
        <v>24</v>
      </c>
      <c r="P34" s="16" t="s">
        <v>1</v>
      </c>
    </row>
    <row r="35" spans="1:16" ht="15">
      <c r="A35" s="2" t="s">
        <v>12</v>
      </c>
      <c r="B35" s="2"/>
      <c r="C35" s="2"/>
      <c r="D35" s="5">
        <v>300</v>
      </c>
      <c r="E35" s="13">
        <v>0.093259</v>
      </c>
      <c r="F35" s="3">
        <f>+C35*D35*E35</f>
        <v>0</v>
      </c>
      <c r="G35" s="2"/>
      <c r="H35" s="2"/>
      <c r="I35" s="5">
        <v>300</v>
      </c>
      <c r="J35" s="13">
        <v>0.093259</v>
      </c>
      <c r="K35" s="3">
        <f>+H35*I35*J35</f>
        <v>0</v>
      </c>
      <c r="L35" s="2"/>
      <c r="M35" s="2"/>
      <c r="N35" s="5">
        <v>300</v>
      </c>
      <c r="O35" s="13">
        <v>0.093259</v>
      </c>
      <c r="P35" s="3">
        <f>+M35*N35*O35</f>
        <v>0</v>
      </c>
    </row>
    <row r="36" spans="1:16" ht="15">
      <c r="A36" s="2" t="s">
        <v>11</v>
      </c>
      <c r="B36" s="2"/>
      <c r="C36" s="2"/>
      <c r="D36" s="5">
        <v>250</v>
      </c>
      <c r="E36" s="13">
        <v>0.093259</v>
      </c>
      <c r="F36" s="3">
        <f>+C36*D36*E36</f>
        <v>0</v>
      </c>
      <c r="G36" s="2"/>
      <c r="H36" s="2"/>
      <c r="I36" s="5">
        <v>250</v>
      </c>
      <c r="J36" s="13">
        <v>0.093259</v>
      </c>
      <c r="K36" s="3">
        <f>+H36*I36*J36</f>
        <v>0</v>
      </c>
      <c r="L36" s="2"/>
      <c r="M36" s="2"/>
      <c r="N36" s="5">
        <v>250</v>
      </c>
      <c r="O36" s="13">
        <v>0.093259</v>
      </c>
      <c r="P36" s="3">
        <f>+M36*N36*O36</f>
        <v>0</v>
      </c>
    </row>
    <row r="37" spans="1:16" ht="15">
      <c r="A37" s="2" t="s">
        <v>10</v>
      </c>
      <c r="B37" s="2"/>
      <c r="C37" s="2"/>
      <c r="D37" s="5">
        <v>200</v>
      </c>
      <c r="E37" s="13">
        <v>0.093259</v>
      </c>
      <c r="F37" s="3">
        <f>+C37*D37*E37</f>
        <v>0</v>
      </c>
      <c r="G37" s="2"/>
      <c r="H37" s="2"/>
      <c r="I37" s="5">
        <v>200</v>
      </c>
      <c r="J37" s="13">
        <v>0.093259</v>
      </c>
      <c r="K37" s="3">
        <f>+H37*I37*J37</f>
        <v>0</v>
      </c>
      <c r="L37" s="2"/>
      <c r="M37" s="2"/>
      <c r="N37" s="5">
        <v>200</v>
      </c>
      <c r="O37" s="13">
        <v>0.093259</v>
      </c>
      <c r="P37" s="3">
        <f>+M37*N37*O37</f>
        <v>0</v>
      </c>
    </row>
    <row r="38" spans="1:16" ht="15">
      <c r="A38" s="2" t="s">
        <v>13</v>
      </c>
      <c r="B38" s="2"/>
      <c r="C38" s="2"/>
      <c r="D38" s="5">
        <v>160</v>
      </c>
      <c r="E38" s="13">
        <v>0.093259</v>
      </c>
      <c r="F38" s="3">
        <f>+C38*D38*E38</f>
        <v>0</v>
      </c>
      <c r="G38" s="2"/>
      <c r="H38" s="2"/>
      <c r="I38" s="5">
        <v>160</v>
      </c>
      <c r="J38" s="13">
        <v>0.093259</v>
      </c>
      <c r="K38" s="3">
        <f>+H38*I38*J38</f>
        <v>0</v>
      </c>
      <c r="L38" s="2"/>
      <c r="M38" s="2"/>
      <c r="N38" s="5">
        <v>160</v>
      </c>
      <c r="O38" s="13">
        <v>0.093259</v>
      </c>
      <c r="P38" s="3">
        <f>+M38*N38*O38</f>
        <v>0</v>
      </c>
    </row>
    <row r="39" spans="1:16" ht="15">
      <c r="A39" s="2" t="s">
        <v>17</v>
      </c>
      <c r="B39" s="5">
        <f aca="true" t="shared" si="4" ref="B39:P39">SUM(B35:B38)</f>
        <v>0</v>
      </c>
      <c r="C39" s="5">
        <f t="shared" si="4"/>
        <v>0</v>
      </c>
      <c r="D39" s="5"/>
      <c r="E39" s="5"/>
      <c r="F39" s="3">
        <f t="shared" si="4"/>
        <v>0</v>
      </c>
      <c r="G39" s="5">
        <f t="shared" si="4"/>
        <v>0</v>
      </c>
      <c r="H39" s="5">
        <f t="shared" si="4"/>
        <v>0</v>
      </c>
      <c r="I39" s="5"/>
      <c r="J39" s="5"/>
      <c r="K39" s="3">
        <f t="shared" si="4"/>
        <v>0</v>
      </c>
      <c r="L39" s="5">
        <f t="shared" si="4"/>
        <v>0</v>
      </c>
      <c r="M39" s="5">
        <f t="shared" si="4"/>
        <v>0</v>
      </c>
      <c r="N39" s="5"/>
      <c r="O39" s="5"/>
      <c r="P39" s="3">
        <f t="shared" si="4"/>
        <v>0</v>
      </c>
    </row>
    <row r="40" spans="1:16" s="15" customFormat="1" ht="60">
      <c r="A40" s="16" t="s">
        <v>0</v>
      </c>
      <c r="B40" s="16" t="s">
        <v>18</v>
      </c>
      <c r="C40" s="16" t="s">
        <v>30</v>
      </c>
      <c r="D40" s="17" t="s">
        <v>25</v>
      </c>
      <c r="E40" s="16" t="s">
        <v>24</v>
      </c>
      <c r="F40" s="16" t="s">
        <v>1</v>
      </c>
      <c r="G40" s="16" t="s">
        <v>18</v>
      </c>
      <c r="H40" s="16" t="s">
        <v>30</v>
      </c>
      <c r="I40" s="17" t="s">
        <v>25</v>
      </c>
      <c r="J40" s="16" t="s">
        <v>24</v>
      </c>
      <c r="K40" s="16" t="s">
        <v>1</v>
      </c>
      <c r="L40" s="16" t="s">
        <v>18</v>
      </c>
      <c r="M40" s="16" t="s">
        <v>30</v>
      </c>
      <c r="N40" s="17" t="s">
        <v>25</v>
      </c>
      <c r="O40" s="16" t="s">
        <v>24</v>
      </c>
      <c r="P40" s="16" t="s">
        <v>1</v>
      </c>
    </row>
    <row r="41" spans="1:16" ht="15">
      <c r="A41" s="2" t="s">
        <v>21</v>
      </c>
      <c r="B41" s="2">
        <v>10</v>
      </c>
      <c r="C41" s="2">
        <v>1</v>
      </c>
      <c r="D41" s="5">
        <v>300</v>
      </c>
      <c r="E41" s="13">
        <v>0.093259</v>
      </c>
      <c r="F41" s="3">
        <f>C41*D41*E41</f>
        <v>27.9777</v>
      </c>
      <c r="G41" s="2"/>
      <c r="H41" s="2"/>
      <c r="I41" s="5">
        <v>300</v>
      </c>
      <c r="J41" s="13">
        <v>0.093259</v>
      </c>
      <c r="K41" s="3">
        <f>H41*I41*J41</f>
        <v>0</v>
      </c>
      <c r="L41" s="2"/>
      <c r="M41" s="2"/>
      <c r="N41" s="5">
        <v>300</v>
      </c>
      <c r="O41" s="13">
        <v>0.093259</v>
      </c>
      <c r="P41" s="3">
        <f>M41*N41*O41</f>
        <v>0</v>
      </c>
    </row>
    <row r="42" spans="1:16" ht="15">
      <c r="A42" s="2" t="s">
        <v>21</v>
      </c>
      <c r="B42" s="2"/>
      <c r="C42" s="2"/>
      <c r="D42" s="5">
        <v>600</v>
      </c>
      <c r="E42" s="13">
        <v>0.093259</v>
      </c>
      <c r="F42" s="3">
        <f>C42*D42*E42</f>
        <v>0</v>
      </c>
      <c r="G42" s="2"/>
      <c r="H42" s="2"/>
      <c r="I42" s="5">
        <v>600</v>
      </c>
      <c r="J42" s="13">
        <v>0.093259</v>
      </c>
      <c r="K42" s="3">
        <f>H42*I42*J42</f>
        <v>0</v>
      </c>
      <c r="L42" s="2"/>
      <c r="M42" s="2"/>
      <c r="N42" s="5">
        <v>600</v>
      </c>
      <c r="O42" s="13">
        <v>0.093259</v>
      </c>
      <c r="P42" s="3">
        <f>M42*N42*O42</f>
        <v>0</v>
      </c>
    </row>
    <row r="43" spans="1:16" ht="15">
      <c r="A43" s="2" t="s">
        <v>21</v>
      </c>
      <c r="B43" s="2"/>
      <c r="C43" s="2"/>
      <c r="D43" s="5">
        <v>900</v>
      </c>
      <c r="E43" s="13">
        <v>0.093259</v>
      </c>
      <c r="F43" s="3">
        <f>C43*D43*E43</f>
        <v>0</v>
      </c>
      <c r="G43" s="2"/>
      <c r="H43" s="2"/>
      <c r="I43" s="5">
        <v>900</v>
      </c>
      <c r="J43" s="13">
        <v>0.093259</v>
      </c>
      <c r="K43" s="3">
        <f>H43*I43*J43</f>
        <v>0</v>
      </c>
      <c r="L43" s="2"/>
      <c r="M43" s="2"/>
      <c r="N43" s="5">
        <v>900</v>
      </c>
      <c r="O43" s="13">
        <v>0.093259</v>
      </c>
      <c r="P43" s="3">
        <f>M43*N43*O43</f>
        <v>0</v>
      </c>
    </row>
    <row r="44" spans="1:16" ht="15">
      <c r="A44" s="2" t="s">
        <v>21</v>
      </c>
      <c r="B44" s="2"/>
      <c r="C44" s="2"/>
      <c r="D44" s="5">
        <v>1200</v>
      </c>
      <c r="E44" s="13">
        <v>0.093259</v>
      </c>
      <c r="F44" s="3">
        <f>C44*D44*E44</f>
        <v>0</v>
      </c>
      <c r="G44" s="2"/>
      <c r="H44" s="2"/>
      <c r="I44" s="5">
        <v>1200</v>
      </c>
      <c r="J44" s="13">
        <v>0.093259</v>
      </c>
      <c r="K44" s="3">
        <f>H44*I44*J44</f>
        <v>0</v>
      </c>
      <c r="L44" s="2"/>
      <c r="M44" s="2"/>
      <c r="N44" s="5">
        <v>1200</v>
      </c>
      <c r="O44" s="13">
        <v>0.093259</v>
      </c>
      <c r="P44" s="3">
        <f>M44*N44*O44</f>
        <v>0</v>
      </c>
    </row>
    <row r="45" spans="1:16" ht="15">
      <c r="A45" s="2" t="s">
        <v>17</v>
      </c>
      <c r="B45" s="2">
        <f aca="true" t="shared" si="5" ref="B45:P45">SUM(B41:B44)</f>
        <v>10</v>
      </c>
      <c r="C45" s="2">
        <f t="shared" si="5"/>
        <v>1</v>
      </c>
      <c r="D45" s="2"/>
      <c r="E45" s="2"/>
      <c r="F45" s="3">
        <f t="shared" si="5"/>
        <v>27.9777</v>
      </c>
      <c r="G45" s="2">
        <f t="shared" si="5"/>
        <v>0</v>
      </c>
      <c r="H45" s="2">
        <f t="shared" si="5"/>
        <v>0</v>
      </c>
      <c r="I45" s="2"/>
      <c r="J45" s="2"/>
      <c r="K45" s="3">
        <f t="shared" si="5"/>
        <v>0</v>
      </c>
      <c r="L45" s="2">
        <f t="shared" si="5"/>
        <v>0</v>
      </c>
      <c r="M45" s="2">
        <f t="shared" si="5"/>
        <v>0</v>
      </c>
      <c r="N45" s="2"/>
      <c r="O45" s="2"/>
      <c r="P45" s="3">
        <f t="shared" si="5"/>
        <v>0</v>
      </c>
    </row>
    <row r="46" spans="1:16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1" s="15" customFormat="1" ht="15.75">
      <c r="A47" s="21" t="s">
        <v>0</v>
      </c>
      <c r="B47" s="23" t="s">
        <v>16</v>
      </c>
      <c r="C47" s="24"/>
      <c r="D47" s="24"/>
      <c r="E47" s="24"/>
      <c r="F47" s="25"/>
      <c r="G47" s="23" t="s">
        <v>23</v>
      </c>
      <c r="H47" s="24"/>
      <c r="I47" s="24"/>
      <c r="J47" s="24"/>
      <c r="K47" s="25"/>
    </row>
    <row r="48" spans="1:11" s="15" customFormat="1" ht="45">
      <c r="A48" s="22"/>
      <c r="B48" s="16" t="s">
        <v>18</v>
      </c>
      <c r="C48" s="16" t="s">
        <v>22</v>
      </c>
      <c r="D48" s="17" t="s">
        <v>25</v>
      </c>
      <c r="E48" s="16" t="s">
        <v>24</v>
      </c>
      <c r="F48" s="16" t="s">
        <v>1</v>
      </c>
      <c r="G48" s="16" t="s">
        <v>18</v>
      </c>
      <c r="H48" s="16" t="s">
        <v>22</v>
      </c>
      <c r="I48" s="17" t="s">
        <v>25</v>
      </c>
      <c r="J48" s="16" t="s">
        <v>24</v>
      </c>
      <c r="K48" s="16" t="s">
        <v>1</v>
      </c>
    </row>
    <row r="49" spans="1:11" ht="15">
      <c r="A49" s="2" t="s">
        <v>12</v>
      </c>
      <c r="B49" s="2"/>
      <c r="C49" s="2"/>
      <c r="D49" s="5">
        <v>300</v>
      </c>
      <c r="E49" s="13">
        <v>0.093259</v>
      </c>
      <c r="F49" s="3">
        <f>+C49*D49*E49</f>
        <v>0</v>
      </c>
      <c r="G49" s="2">
        <f aca="true" t="shared" si="6" ref="G49:H52">+B7+G7+L7+B21+G21+L21+B35+G35+L35+B49</f>
        <v>12</v>
      </c>
      <c r="H49" s="2">
        <f t="shared" si="6"/>
        <v>1250</v>
      </c>
      <c r="I49" s="2"/>
      <c r="J49" s="2"/>
      <c r="K49" s="3">
        <f>+F7+K7+P7+F21+K21+P21+F35+K35+P35+F49</f>
        <v>33306.375</v>
      </c>
    </row>
    <row r="50" spans="1:11" ht="15">
      <c r="A50" s="2" t="s">
        <v>11</v>
      </c>
      <c r="B50" s="2"/>
      <c r="C50" s="2"/>
      <c r="D50" s="5">
        <v>250</v>
      </c>
      <c r="E50" s="13">
        <v>0.093259</v>
      </c>
      <c r="F50" s="3">
        <f>+C50*D50*E50</f>
        <v>0</v>
      </c>
      <c r="G50" s="2">
        <f t="shared" si="6"/>
        <v>0</v>
      </c>
      <c r="H50" s="2">
        <f t="shared" si="6"/>
        <v>100</v>
      </c>
      <c r="I50" s="2"/>
      <c r="J50" s="2"/>
      <c r="K50" s="2">
        <f>+F8+K8+P8+F22+K22+P22+F36+K36+P36+F50</f>
        <v>2220.4249999999997</v>
      </c>
    </row>
    <row r="51" spans="1:11" ht="15">
      <c r="A51" s="2" t="s">
        <v>10</v>
      </c>
      <c r="B51" s="2"/>
      <c r="C51" s="2"/>
      <c r="D51" s="5">
        <v>200</v>
      </c>
      <c r="E51" s="13">
        <v>0.093259</v>
      </c>
      <c r="F51" s="3">
        <f>+C51*D51*E51</f>
        <v>0</v>
      </c>
      <c r="G51" s="2">
        <f t="shared" si="6"/>
        <v>0</v>
      </c>
      <c r="H51" s="2">
        <f t="shared" si="6"/>
        <v>100</v>
      </c>
      <c r="I51" s="2"/>
      <c r="J51" s="2"/>
      <c r="K51" s="2">
        <f>+F9+K9+P9+F23+K23+P23+F37+K37+P37+F51</f>
        <v>1776.34</v>
      </c>
    </row>
    <row r="52" spans="1:11" ht="15">
      <c r="A52" s="2" t="s">
        <v>13</v>
      </c>
      <c r="B52" s="2"/>
      <c r="C52" s="2"/>
      <c r="D52" s="5">
        <v>160</v>
      </c>
      <c r="E52" s="13">
        <v>0.093259</v>
      </c>
      <c r="F52" s="3">
        <f>+C52*D52*E52</f>
        <v>0</v>
      </c>
      <c r="G52" s="2">
        <f t="shared" si="6"/>
        <v>0</v>
      </c>
      <c r="H52" s="2">
        <f t="shared" si="6"/>
        <v>100</v>
      </c>
      <c r="I52" s="2"/>
      <c r="J52" s="2"/>
      <c r="K52" s="2">
        <f>+F10+K10+P10+F24+K24+P24+F38+K38+P38+F52</f>
        <v>1421.072</v>
      </c>
    </row>
    <row r="53" spans="1:11" ht="15">
      <c r="A53" s="2" t="s">
        <v>17</v>
      </c>
      <c r="B53" s="5">
        <f aca="true" t="shared" si="7" ref="B53:K53">SUM(B49:B52)</f>
        <v>0</v>
      </c>
      <c r="C53" s="5">
        <f t="shared" si="7"/>
        <v>0</v>
      </c>
      <c r="D53" s="5"/>
      <c r="E53" s="5"/>
      <c r="F53" s="3">
        <f t="shared" si="7"/>
        <v>0</v>
      </c>
      <c r="G53" s="5">
        <f t="shared" si="7"/>
        <v>12</v>
      </c>
      <c r="H53" s="5">
        <f t="shared" si="7"/>
        <v>1550</v>
      </c>
      <c r="I53" s="5"/>
      <c r="J53" s="5"/>
      <c r="K53" s="3">
        <f t="shared" si="7"/>
        <v>38724.212</v>
      </c>
    </row>
    <row r="54" spans="1:11" s="15" customFormat="1" ht="45">
      <c r="A54" s="16" t="s">
        <v>0</v>
      </c>
      <c r="B54" s="16" t="s">
        <v>18</v>
      </c>
      <c r="C54" s="16" t="s">
        <v>30</v>
      </c>
      <c r="D54" s="17" t="s">
        <v>25</v>
      </c>
      <c r="E54" s="16" t="s">
        <v>24</v>
      </c>
      <c r="F54" s="16" t="s">
        <v>1</v>
      </c>
      <c r="G54" s="16" t="s">
        <v>18</v>
      </c>
      <c r="H54" s="16" t="s">
        <v>30</v>
      </c>
      <c r="I54" s="17" t="s">
        <v>25</v>
      </c>
      <c r="J54" s="16" t="s">
        <v>24</v>
      </c>
      <c r="K54" s="16" t="s">
        <v>1</v>
      </c>
    </row>
    <row r="55" spans="1:11" ht="15">
      <c r="A55" s="2" t="s">
        <v>21</v>
      </c>
      <c r="B55" s="2"/>
      <c r="C55" s="2"/>
      <c r="D55" s="5">
        <v>300</v>
      </c>
      <c r="E55" s="13">
        <v>0.093259</v>
      </c>
      <c r="F55" s="3">
        <f>C55*D55*E55</f>
        <v>0</v>
      </c>
      <c r="G55" s="2">
        <f aca="true" t="shared" si="8" ref="G55:H58">+B13+G13+L13+B27+G27+L27+B41+G41+L41+B55</f>
        <v>20</v>
      </c>
      <c r="H55" s="2">
        <f t="shared" si="8"/>
        <v>2</v>
      </c>
      <c r="I55" s="2"/>
      <c r="J55" s="2"/>
      <c r="K55" s="2">
        <f>+F13+K13+P13+F27+K27+P27+F41+K41+P41+F55</f>
        <v>54.6228</v>
      </c>
    </row>
    <row r="56" spans="1:11" ht="15">
      <c r="A56" s="2" t="s">
        <v>21</v>
      </c>
      <c r="B56" s="2"/>
      <c r="C56" s="2"/>
      <c r="D56" s="5">
        <v>600</v>
      </c>
      <c r="E56" s="13">
        <v>0.093259</v>
      </c>
      <c r="F56" s="3">
        <f>C56*D56*E56</f>
        <v>0</v>
      </c>
      <c r="G56" s="2">
        <f t="shared" si="8"/>
        <v>0</v>
      </c>
      <c r="H56" s="2">
        <f t="shared" si="8"/>
        <v>0</v>
      </c>
      <c r="I56" s="2"/>
      <c r="J56" s="2"/>
      <c r="K56" s="2">
        <f>+F14+K14+P14+F28+K28+P28+F42+K42+P42+F56</f>
        <v>0</v>
      </c>
    </row>
    <row r="57" spans="1:11" ht="15">
      <c r="A57" s="2" t="s">
        <v>21</v>
      </c>
      <c r="B57" s="2"/>
      <c r="C57" s="2"/>
      <c r="D57" s="5">
        <v>900</v>
      </c>
      <c r="E57" s="13">
        <v>0.093259</v>
      </c>
      <c r="F57" s="3">
        <f>C57*D57*E57</f>
        <v>0</v>
      </c>
      <c r="G57" s="2">
        <f t="shared" si="8"/>
        <v>0</v>
      </c>
      <c r="H57" s="2">
        <f t="shared" si="8"/>
        <v>0</v>
      </c>
      <c r="I57" s="2"/>
      <c r="J57" s="2"/>
      <c r="K57" s="2">
        <f>+F15+K15+P15+F29+K29+P29+F43+K43+P43+F57</f>
        <v>0</v>
      </c>
    </row>
    <row r="58" spans="1:11" ht="15">
      <c r="A58" s="2" t="s">
        <v>21</v>
      </c>
      <c r="B58" s="2"/>
      <c r="C58" s="2"/>
      <c r="D58" s="5">
        <v>1200</v>
      </c>
      <c r="E58" s="13">
        <v>0.093259</v>
      </c>
      <c r="F58" s="3">
        <f>C58*D58*E58</f>
        <v>0</v>
      </c>
      <c r="G58" s="2">
        <f t="shared" si="8"/>
        <v>0</v>
      </c>
      <c r="H58" s="2">
        <f t="shared" si="8"/>
        <v>0</v>
      </c>
      <c r="I58" s="2"/>
      <c r="J58" s="2"/>
      <c r="K58" s="2">
        <f>+F16+K16+P16+F30+K30+P30+F44+K44+P44+F58</f>
        <v>0</v>
      </c>
    </row>
    <row r="59" spans="1:11" ht="15">
      <c r="A59" s="2" t="s">
        <v>17</v>
      </c>
      <c r="B59" s="2">
        <f aca="true" t="shared" si="9" ref="B59:K59">SUM(B55:B58)</f>
        <v>0</v>
      </c>
      <c r="C59" s="2">
        <f t="shared" si="9"/>
        <v>0</v>
      </c>
      <c r="D59" s="2"/>
      <c r="E59" s="2"/>
      <c r="F59" s="3">
        <f t="shared" si="9"/>
        <v>0</v>
      </c>
      <c r="G59" s="2">
        <f t="shared" si="9"/>
        <v>20</v>
      </c>
      <c r="H59" s="2">
        <f t="shared" si="9"/>
        <v>2</v>
      </c>
      <c r="I59" s="2"/>
      <c r="J59" s="2"/>
      <c r="K59" s="3">
        <f t="shared" si="9"/>
        <v>54.6228</v>
      </c>
    </row>
  </sheetData>
  <sheetProtection/>
  <mergeCells count="20">
    <mergeCell ref="A32:P32"/>
    <mergeCell ref="A5:A6"/>
    <mergeCell ref="A19:A20"/>
    <mergeCell ref="B3:P3"/>
    <mergeCell ref="B19:F19"/>
    <mergeCell ref="A1:P1"/>
    <mergeCell ref="A18:P18"/>
    <mergeCell ref="B5:F5"/>
    <mergeCell ref="G5:K5"/>
    <mergeCell ref="L5:P5"/>
    <mergeCell ref="A46:P46"/>
    <mergeCell ref="A33:A34"/>
    <mergeCell ref="G47:K47"/>
    <mergeCell ref="G19:K19"/>
    <mergeCell ref="L19:P19"/>
    <mergeCell ref="B33:F33"/>
    <mergeCell ref="G33:K33"/>
    <mergeCell ref="L33:P33"/>
    <mergeCell ref="B47:F47"/>
    <mergeCell ref="A47:A48"/>
  </mergeCell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43">
      <selection activeCell="C54" sqref="C54"/>
    </sheetView>
  </sheetViews>
  <sheetFormatPr defaultColWidth="9.00390625" defaultRowHeight="12.75"/>
  <cols>
    <col min="1" max="1" width="14.375" style="1" customWidth="1"/>
    <col min="2" max="2" width="6.875" style="1" customWidth="1"/>
    <col min="3" max="5" width="10.75390625" style="1" customWidth="1"/>
    <col min="6" max="6" width="13.75390625" style="1" customWidth="1"/>
    <col min="7" max="7" width="6.75390625" style="1" customWidth="1"/>
    <col min="8" max="10" width="10.625" style="1" customWidth="1"/>
    <col min="11" max="11" width="13.75390625" style="1" customWidth="1"/>
    <col min="12" max="12" width="7.125" style="1" customWidth="1"/>
    <col min="13" max="14" width="10.25390625" style="1" customWidth="1"/>
    <col min="15" max="15" width="10.875" style="1" bestFit="1" customWidth="1"/>
    <col min="16" max="16" width="13.75390625" style="1" customWidth="1"/>
    <col min="17" max="17" width="6.875" style="1" customWidth="1"/>
    <col min="18" max="18" width="10.875" style="1" customWidth="1"/>
    <col min="19" max="19" width="11.25390625" style="1" customWidth="1"/>
    <col min="20" max="20" width="7.00390625" style="1" customWidth="1"/>
    <col min="21" max="21" width="10.75390625" style="1" customWidth="1"/>
    <col min="22" max="22" width="11.25390625" style="1" customWidth="1"/>
    <col min="23" max="23" width="6.875" style="1" customWidth="1"/>
    <col min="24" max="24" width="10.875" style="1" customWidth="1"/>
    <col min="25" max="25" width="11.25390625" style="1" customWidth="1"/>
    <col min="26" max="16384" width="9.125" style="1" customWidth="1"/>
  </cols>
  <sheetData>
    <row r="1" spans="1:25" ht="20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2"/>
      <c r="R1" s="12"/>
      <c r="S1" s="12"/>
      <c r="T1" s="12"/>
      <c r="U1" s="12"/>
      <c r="V1" s="12"/>
      <c r="W1" s="12"/>
      <c r="X1" s="12"/>
      <c r="Y1" s="12"/>
    </row>
    <row r="3" spans="1:18" ht="15.75">
      <c r="A3" s="4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1"/>
      <c r="R3" s="11"/>
    </row>
    <row r="4" ht="15.75">
      <c r="A4" s="4"/>
    </row>
    <row r="5" spans="1:16" s="15" customFormat="1" ht="15.75">
      <c r="A5" s="21" t="s">
        <v>0</v>
      </c>
      <c r="B5" s="26" t="s">
        <v>2</v>
      </c>
      <c r="C5" s="26"/>
      <c r="D5" s="26"/>
      <c r="E5" s="26"/>
      <c r="F5" s="26"/>
      <c r="G5" s="26" t="s">
        <v>3</v>
      </c>
      <c r="H5" s="26"/>
      <c r="I5" s="26"/>
      <c r="J5" s="26"/>
      <c r="K5" s="26"/>
      <c r="L5" s="26" t="s">
        <v>4</v>
      </c>
      <c r="M5" s="26"/>
      <c r="N5" s="26"/>
      <c r="O5" s="26"/>
      <c r="P5" s="26"/>
    </row>
    <row r="6" spans="1:16" s="15" customFormat="1" ht="45" customHeight="1">
      <c r="A6" s="22"/>
      <c r="B6" s="16" t="s">
        <v>18</v>
      </c>
      <c r="C6" s="16" t="s">
        <v>22</v>
      </c>
      <c r="D6" s="17" t="s">
        <v>25</v>
      </c>
      <c r="E6" s="16" t="s">
        <v>24</v>
      </c>
      <c r="F6" s="16" t="s">
        <v>1</v>
      </c>
      <c r="G6" s="16" t="s">
        <v>18</v>
      </c>
      <c r="H6" s="16" t="s">
        <v>22</v>
      </c>
      <c r="I6" s="17" t="s">
        <v>25</v>
      </c>
      <c r="J6" s="16" t="s">
        <v>24</v>
      </c>
      <c r="K6" s="16" t="s">
        <v>1</v>
      </c>
      <c r="L6" s="16" t="s">
        <v>18</v>
      </c>
      <c r="M6" s="16" t="s">
        <v>22</v>
      </c>
      <c r="N6" s="17" t="s">
        <v>25</v>
      </c>
      <c r="O6" s="16" t="s">
        <v>24</v>
      </c>
      <c r="P6" s="16" t="s">
        <v>1</v>
      </c>
    </row>
    <row r="7" spans="1:16" ht="15">
      <c r="A7" s="2" t="s">
        <v>12</v>
      </c>
      <c r="B7" s="2">
        <v>12</v>
      </c>
      <c r="C7" s="14">
        <v>1250</v>
      </c>
      <c r="D7" s="5">
        <v>300</v>
      </c>
      <c r="E7" s="13">
        <v>0.096058</v>
      </c>
      <c r="F7" s="3">
        <f>+C7*D7*E7</f>
        <v>36021.75</v>
      </c>
      <c r="G7" s="2"/>
      <c r="H7" s="5"/>
      <c r="I7" s="5">
        <v>300</v>
      </c>
      <c r="J7" s="13">
        <v>0.096058</v>
      </c>
      <c r="K7" s="3">
        <f>+H7*I7*J7</f>
        <v>0</v>
      </c>
      <c r="L7" s="2"/>
      <c r="M7" s="5"/>
      <c r="N7" s="5">
        <v>300</v>
      </c>
      <c r="O7" s="13">
        <v>0.096058</v>
      </c>
      <c r="P7" s="3">
        <f>+M7*N7*O7</f>
        <v>0</v>
      </c>
    </row>
    <row r="8" spans="1:16" ht="15">
      <c r="A8" s="2" t="s">
        <v>11</v>
      </c>
      <c r="B8" s="2"/>
      <c r="C8" s="14">
        <v>100</v>
      </c>
      <c r="D8" s="5">
        <v>250</v>
      </c>
      <c r="E8" s="13">
        <v>0.096058</v>
      </c>
      <c r="F8" s="3">
        <f>+C8*D8*E8</f>
        <v>2401.4500000000003</v>
      </c>
      <c r="G8" s="2"/>
      <c r="H8" s="5"/>
      <c r="I8" s="5">
        <v>250</v>
      </c>
      <c r="J8" s="13">
        <v>0.096058</v>
      </c>
      <c r="K8" s="3">
        <f>+H8*I8*J8</f>
        <v>0</v>
      </c>
      <c r="L8" s="2"/>
      <c r="M8" s="5"/>
      <c r="N8" s="5">
        <v>250</v>
      </c>
      <c r="O8" s="13">
        <v>0.096058</v>
      </c>
      <c r="P8" s="3">
        <f>+M8*N8*O8</f>
        <v>0</v>
      </c>
    </row>
    <row r="9" spans="1:16" ht="15">
      <c r="A9" s="2" t="s">
        <v>10</v>
      </c>
      <c r="B9" s="2"/>
      <c r="C9" s="14">
        <v>100</v>
      </c>
      <c r="D9" s="5">
        <v>200</v>
      </c>
      <c r="E9" s="13">
        <v>0.096058</v>
      </c>
      <c r="F9" s="3">
        <f>+C9*D9*E9</f>
        <v>1921.16</v>
      </c>
      <c r="G9" s="2"/>
      <c r="H9" s="5"/>
      <c r="I9" s="5">
        <v>200</v>
      </c>
      <c r="J9" s="13">
        <v>0.096058</v>
      </c>
      <c r="K9" s="3">
        <f>+H9*I9*J9</f>
        <v>0</v>
      </c>
      <c r="L9" s="2"/>
      <c r="M9" s="5"/>
      <c r="N9" s="5">
        <v>200</v>
      </c>
      <c r="O9" s="13">
        <v>0.096058</v>
      </c>
      <c r="P9" s="3">
        <f>+M9*N9*O9</f>
        <v>0</v>
      </c>
    </row>
    <row r="10" spans="1:16" ht="15">
      <c r="A10" s="2" t="s">
        <v>13</v>
      </c>
      <c r="B10" s="2"/>
      <c r="C10" s="14">
        <v>100</v>
      </c>
      <c r="D10" s="5">
        <v>160</v>
      </c>
      <c r="E10" s="13">
        <v>0.096058</v>
      </c>
      <c r="F10" s="3">
        <f>+C10*D10*E10</f>
        <v>1536.928</v>
      </c>
      <c r="G10" s="2"/>
      <c r="H10" s="5"/>
      <c r="I10" s="5">
        <v>160</v>
      </c>
      <c r="J10" s="13">
        <v>0.096058</v>
      </c>
      <c r="K10" s="3">
        <f>+H10*I10*J10</f>
        <v>0</v>
      </c>
      <c r="L10" s="2"/>
      <c r="M10" s="5"/>
      <c r="N10" s="5">
        <v>160</v>
      </c>
      <c r="O10" s="13">
        <v>0.096058</v>
      </c>
      <c r="P10" s="3">
        <f>+M10*N10*O10</f>
        <v>0</v>
      </c>
    </row>
    <row r="11" spans="1:16" ht="15">
      <c r="A11" s="2" t="s">
        <v>17</v>
      </c>
      <c r="B11" s="5">
        <f>SUM(B7:B10)</f>
        <v>12</v>
      </c>
      <c r="C11" s="14">
        <f aca="true" t="shared" si="0" ref="C11:P11">SUM(C7:C10)</f>
        <v>1550</v>
      </c>
      <c r="D11" s="5"/>
      <c r="E11" s="5"/>
      <c r="F11" s="3">
        <f t="shared" si="0"/>
        <v>41881.288</v>
      </c>
      <c r="G11" s="5">
        <f t="shared" si="0"/>
        <v>0</v>
      </c>
      <c r="H11" s="5">
        <f t="shared" si="0"/>
        <v>0</v>
      </c>
      <c r="I11" s="5"/>
      <c r="J11" s="5"/>
      <c r="K11" s="3">
        <f t="shared" si="0"/>
        <v>0</v>
      </c>
      <c r="L11" s="5">
        <f t="shared" si="0"/>
        <v>0</v>
      </c>
      <c r="M11" s="5">
        <f t="shared" si="0"/>
        <v>0</v>
      </c>
      <c r="N11" s="5"/>
      <c r="O11" s="5"/>
      <c r="P11" s="3">
        <f t="shared" si="0"/>
        <v>0</v>
      </c>
    </row>
    <row r="12" spans="1:16" s="15" customFormat="1" ht="60">
      <c r="A12" s="16" t="s">
        <v>0</v>
      </c>
      <c r="B12" s="16" t="s">
        <v>18</v>
      </c>
      <c r="C12" s="16" t="s">
        <v>30</v>
      </c>
      <c r="D12" s="17" t="s">
        <v>25</v>
      </c>
      <c r="E12" s="16" t="s">
        <v>24</v>
      </c>
      <c r="F12" s="16" t="s">
        <v>1</v>
      </c>
      <c r="G12" s="16" t="s">
        <v>18</v>
      </c>
      <c r="H12" s="16" t="s">
        <v>30</v>
      </c>
      <c r="I12" s="17" t="s">
        <v>25</v>
      </c>
      <c r="J12" s="16" t="s">
        <v>24</v>
      </c>
      <c r="K12" s="16" t="s">
        <v>1</v>
      </c>
      <c r="L12" s="16" t="s">
        <v>18</v>
      </c>
      <c r="M12" s="16" t="s">
        <v>30</v>
      </c>
      <c r="N12" s="17" t="s">
        <v>25</v>
      </c>
      <c r="O12" s="16" t="s">
        <v>24</v>
      </c>
      <c r="P12" s="16" t="s">
        <v>1</v>
      </c>
    </row>
    <row r="13" spans="1:16" ht="15">
      <c r="A13" s="2" t="s">
        <v>21</v>
      </c>
      <c r="B13" s="2"/>
      <c r="C13" s="2"/>
      <c r="D13" s="5">
        <v>300</v>
      </c>
      <c r="E13" s="13">
        <v>0.096058</v>
      </c>
      <c r="F13" s="3">
        <f>C13*D13*E13</f>
        <v>0</v>
      </c>
      <c r="G13" s="2"/>
      <c r="H13" s="2"/>
      <c r="I13" s="5">
        <v>300</v>
      </c>
      <c r="J13" s="13">
        <v>0.096058</v>
      </c>
      <c r="K13" s="3">
        <f>H13*I13*J13</f>
        <v>0</v>
      </c>
      <c r="L13" s="2"/>
      <c r="M13" s="2"/>
      <c r="N13" s="5">
        <v>300</v>
      </c>
      <c r="O13" s="13">
        <v>0.096058</v>
      </c>
      <c r="P13" s="3">
        <f>M13*N13*O13</f>
        <v>0</v>
      </c>
    </row>
    <row r="14" spans="1:16" ht="15">
      <c r="A14" s="2" t="s">
        <v>21</v>
      </c>
      <c r="B14" s="2"/>
      <c r="C14" s="2"/>
      <c r="D14" s="5">
        <v>600</v>
      </c>
      <c r="E14" s="13">
        <v>0.096058</v>
      </c>
      <c r="F14" s="3">
        <f>C14*D14*E14</f>
        <v>0</v>
      </c>
      <c r="G14" s="2"/>
      <c r="H14" s="2"/>
      <c r="I14" s="5">
        <v>600</v>
      </c>
      <c r="J14" s="13">
        <v>0.096058</v>
      </c>
      <c r="K14" s="3">
        <f>H14*I14*J14</f>
        <v>0</v>
      </c>
      <c r="L14" s="2"/>
      <c r="M14" s="2"/>
      <c r="N14" s="5">
        <v>600</v>
      </c>
      <c r="O14" s="13">
        <v>0.096058</v>
      </c>
      <c r="P14" s="3">
        <f>M14*N14*O14</f>
        <v>0</v>
      </c>
    </row>
    <row r="15" spans="1:16" ht="15">
      <c r="A15" s="2" t="s">
        <v>21</v>
      </c>
      <c r="B15" s="2"/>
      <c r="C15" s="2"/>
      <c r="D15" s="5">
        <v>900</v>
      </c>
      <c r="E15" s="13">
        <v>0.096058</v>
      </c>
      <c r="F15" s="3">
        <f>C15*D15*E15</f>
        <v>0</v>
      </c>
      <c r="G15" s="2"/>
      <c r="H15" s="2"/>
      <c r="I15" s="5">
        <v>900</v>
      </c>
      <c r="J15" s="13">
        <v>0.096058</v>
      </c>
      <c r="K15" s="3">
        <f>H15*I15*J15</f>
        <v>0</v>
      </c>
      <c r="L15" s="2"/>
      <c r="M15" s="2"/>
      <c r="N15" s="5">
        <v>900</v>
      </c>
      <c r="O15" s="13">
        <v>0.096058</v>
      </c>
      <c r="P15" s="3">
        <f>M15*N15*O15</f>
        <v>0</v>
      </c>
    </row>
    <row r="16" spans="1:16" ht="15">
      <c r="A16" s="2" t="s">
        <v>21</v>
      </c>
      <c r="B16" s="2"/>
      <c r="C16" s="2"/>
      <c r="D16" s="5">
        <v>1200</v>
      </c>
      <c r="E16" s="13">
        <v>0.096058</v>
      </c>
      <c r="F16" s="3">
        <f>C16*D16*E16</f>
        <v>0</v>
      </c>
      <c r="G16" s="2"/>
      <c r="H16" s="2"/>
      <c r="I16" s="5">
        <v>1200</v>
      </c>
      <c r="J16" s="13">
        <v>0.096058</v>
      </c>
      <c r="K16" s="3">
        <f>H16*I16*J16</f>
        <v>0</v>
      </c>
      <c r="L16" s="2"/>
      <c r="M16" s="2"/>
      <c r="N16" s="5">
        <v>1200</v>
      </c>
      <c r="O16" s="13">
        <v>0.096058</v>
      </c>
      <c r="P16" s="3">
        <f>M16*N16*O16</f>
        <v>0</v>
      </c>
    </row>
    <row r="17" spans="1:16" ht="15">
      <c r="A17" s="2" t="s">
        <v>17</v>
      </c>
      <c r="B17" s="2">
        <f aca="true" t="shared" si="1" ref="B17:P17">SUM(B13:B16)</f>
        <v>0</v>
      </c>
      <c r="C17" s="2">
        <f t="shared" si="1"/>
        <v>0</v>
      </c>
      <c r="D17" s="2"/>
      <c r="E17" s="2"/>
      <c r="F17" s="3">
        <f t="shared" si="1"/>
        <v>0</v>
      </c>
      <c r="G17" s="2">
        <f t="shared" si="1"/>
        <v>0</v>
      </c>
      <c r="H17" s="2">
        <f t="shared" si="1"/>
        <v>0</v>
      </c>
      <c r="I17" s="2"/>
      <c r="J17" s="2"/>
      <c r="K17" s="3">
        <f t="shared" si="1"/>
        <v>0</v>
      </c>
      <c r="L17" s="2">
        <f t="shared" si="1"/>
        <v>0</v>
      </c>
      <c r="M17" s="2">
        <f t="shared" si="1"/>
        <v>0</v>
      </c>
      <c r="N17" s="2"/>
      <c r="O17" s="2"/>
      <c r="P17" s="3">
        <f t="shared" si="1"/>
        <v>0</v>
      </c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15" customFormat="1" ht="15.75">
      <c r="A19" s="21" t="s">
        <v>0</v>
      </c>
      <c r="B19" s="26" t="s">
        <v>5</v>
      </c>
      <c r="C19" s="26"/>
      <c r="D19" s="26"/>
      <c r="E19" s="26"/>
      <c r="F19" s="26"/>
      <c r="G19" s="26" t="s">
        <v>6</v>
      </c>
      <c r="H19" s="26"/>
      <c r="I19" s="26"/>
      <c r="J19" s="26"/>
      <c r="K19" s="26"/>
      <c r="L19" s="26" t="s">
        <v>7</v>
      </c>
      <c r="M19" s="26"/>
      <c r="N19" s="26"/>
      <c r="O19" s="26"/>
      <c r="P19" s="26"/>
    </row>
    <row r="20" spans="1:16" s="15" customFormat="1" ht="45">
      <c r="A20" s="22"/>
      <c r="B20" s="16" t="s">
        <v>18</v>
      </c>
      <c r="C20" s="16" t="s">
        <v>22</v>
      </c>
      <c r="D20" s="17" t="s">
        <v>25</v>
      </c>
      <c r="E20" s="16" t="s">
        <v>24</v>
      </c>
      <c r="F20" s="16" t="s">
        <v>1</v>
      </c>
      <c r="G20" s="16" t="s">
        <v>18</v>
      </c>
      <c r="H20" s="16" t="s">
        <v>22</v>
      </c>
      <c r="I20" s="17" t="s">
        <v>25</v>
      </c>
      <c r="J20" s="16" t="s">
        <v>24</v>
      </c>
      <c r="K20" s="16" t="s">
        <v>1</v>
      </c>
      <c r="L20" s="16" t="s">
        <v>18</v>
      </c>
      <c r="M20" s="16" t="s">
        <v>22</v>
      </c>
      <c r="N20" s="17" t="s">
        <v>25</v>
      </c>
      <c r="O20" s="16" t="s">
        <v>24</v>
      </c>
      <c r="P20" s="16" t="s">
        <v>1</v>
      </c>
    </row>
    <row r="21" spans="1:16" ht="15">
      <c r="A21" s="2" t="s">
        <v>12</v>
      </c>
      <c r="B21" s="2"/>
      <c r="C21" s="2"/>
      <c r="D21" s="5">
        <v>300</v>
      </c>
      <c r="E21" s="13">
        <v>0.096058</v>
      </c>
      <c r="F21" s="3">
        <f>+C21*D21*E21</f>
        <v>0</v>
      </c>
      <c r="G21" s="2"/>
      <c r="H21" s="2"/>
      <c r="I21" s="5">
        <v>300</v>
      </c>
      <c r="J21" s="13">
        <v>0.096058</v>
      </c>
      <c r="K21" s="3">
        <f>+H21*I21*J21</f>
        <v>0</v>
      </c>
      <c r="L21" s="2"/>
      <c r="M21" s="2"/>
      <c r="N21" s="5">
        <v>300</v>
      </c>
      <c r="O21" s="13">
        <v>0.096058</v>
      </c>
      <c r="P21" s="3">
        <f>+M21*N21*O21</f>
        <v>0</v>
      </c>
    </row>
    <row r="22" spans="1:16" ht="15">
      <c r="A22" s="2" t="s">
        <v>11</v>
      </c>
      <c r="B22" s="2"/>
      <c r="C22" s="2"/>
      <c r="D22" s="5">
        <v>250</v>
      </c>
      <c r="E22" s="13">
        <v>0.096058</v>
      </c>
      <c r="F22" s="3">
        <f>+C22*D22*E22</f>
        <v>0</v>
      </c>
      <c r="G22" s="2"/>
      <c r="H22" s="2"/>
      <c r="I22" s="5">
        <v>250</v>
      </c>
      <c r="J22" s="13">
        <v>0.096058</v>
      </c>
      <c r="K22" s="3">
        <f>+H22*I22*J22</f>
        <v>0</v>
      </c>
      <c r="L22" s="2"/>
      <c r="M22" s="2"/>
      <c r="N22" s="5">
        <v>250</v>
      </c>
      <c r="O22" s="13">
        <v>0.096058</v>
      </c>
      <c r="P22" s="3">
        <f>+M22*N22*O22</f>
        <v>0</v>
      </c>
    </row>
    <row r="23" spans="1:16" ht="15">
      <c r="A23" s="2" t="s">
        <v>10</v>
      </c>
      <c r="B23" s="2"/>
      <c r="C23" s="2"/>
      <c r="D23" s="5">
        <v>200</v>
      </c>
      <c r="E23" s="13">
        <v>0.096058</v>
      </c>
      <c r="F23" s="3">
        <f>+C23*D23*E23</f>
        <v>0</v>
      </c>
      <c r="G23" s="2"/>
      <c r="H23" s="2"/>
      <c r="I23" s="5">
        <v>200</v>
      </c>
      <c r="J23" s="13">
        <v>0.096058</v>
      </c>
      <c r="K23" s="3">
        <f>+H23*I23*J23</f>
        <v>0</v>
      </c>
      <c r="L23" s="2"/>
      <c r="M23" s="2"/>
      <c r="N23" s="5">
        <v>200</v>
      </c>
      <c r="O23" s="13">
        <v>0.096058</v>
      </c>
      <c r="P23" s="3">
        <f>+M23*N23*O23</f>
        <v>0</v>
      </c>
    </row>
    <row r="24" spans="1:16" ht="15">
      <c r="A24" s="2" t="s">
        <v>13</v>
      </c>
      <c r="B24" s="2"/>
      <c r="C24" s="2"/>
      <c r="D24" s="5">
        <v>160</v>
      </c>
      <c r="E24" s="13">
        <v>0.096058</v>
      </c>
      <c r="F24" s="3">
        <f>+C24*D24*E24</f>
        <v>0</v>
      </c>
      <c r="G24" s="2"/>
      <c r="H24" s="2"/>
      <c r="I24" s="5">
        <v>160</v>
      </c>
      <c r="J24" s="13">
        <v>0.096058</v>
      </c>
      <c r="K24" s="3">
        <f>+H24*I24*J24</f>
        <v>0</v>
      </c>
      <c r="L24" s="2"/>
      <c r="M24" s="2"/>
      <c r="N24" s="5">
        <v>160</v>
      </c>
      <c r="O24" s="13">
        <v>0.096058</v>
      </c>
      <c r="P24" s="3">
        <f>+M24*N24*O24</f>
        <v>0</v>
      </c>
    </row>
    <row r="25" spans="1:16" ht="15">
      <c r="A25" s="2" t="s">
        <v>17</v>
      </c>
      <c r="B25" s="5">
        <f aca="true" t="shared" si="2" ref="B25:P25">SUM(B21:B24)</f>
        <v>0</v>
      </c>
      <c r="C25" s="5">
        <f t="shared" si="2"/>
        <v>0</v>
      </c>
      <c r="D25" s="5"/>
      <c r="E25" s="5"/>
      <c r="F25" s="3">
        <f t="shared" si="2"/>
        <v>0</v>
      </c>
      <c r="G25" s="5">
        <f t="shared" si="2"/>
        <v>0</v>
      </c>
      <c r="H25" s="5">
        <f t="shared" si="2"/>
        <v>0</v>
      </c>
      <c r="I25" s="5"/>
      <c r="J25" s="5"/>
      <c r="K25" s="3">
        <f t="shared" si="2"/>
        <v>0</v>
      </c>
      <c r="L25" s="5">
        <f t="shared" si="2"/>
        <v>0</v>
      </c>
      <c r="M25" s="5">
        <f t="shared" si="2"/>
        <v>0</v>
      </c>
      <c r="N25" s="5"/>
      <c r="O25" s="5"/>
      <c r="P25" s="3">
        <f t="shared" si="2"/>
        <v>0</v>
      </c>
    </row>
    <row r="26" spans="1:16" s="15" customFormat="1" ht="60">
      <c r="A26" s="16" t="s">
        <v>0</v>
      </c>
      <c r="B26" s="16" t="s">
        <v>18</v>
      </c>
      <c r="C26" s="16" t="s">
        <v>30</v>
      </c>
      <c r="D26" s="17" t="s">
        <v>25</v>
      </c>
      <c r="E26" s="16" t="s">
        <v>24</v>
      </c>
      <c r="F26" s="16" t="s">
        <v>1</v>
      </c>
      <c r="G26" s="16" t="s">
        <v>18</v>
      </c>
      <c r="H26" s="16" t="s">
        <v>30</v>
      </c>
      <c r="I26" s="17" t="s">
        <v>25</v>
      </c>
      <c r="J26" s="16" t="s">
        <v>24</v>
      </c>
      <c r="K26" s="16" t="s">
        <v>1</v>
      </c>
      <c r="L26" s="16" t="s">
        <v>18</v>
      </c>
      <c r="M26" s="16" t="s">
        <v>30</v>
      </c>
      <c r="N26" s="17" t="s">
        <v>25</v>
      </c>
      <c r="O26" s="16" t="s">
        <v>24</v>
      </c>
      <c r="P26" s="16" t="s">
        <v>1</v>
      </c>
    </row>
    <row r="27" spans="1:16" ht="15">
      <c r="A27" s="2" t="s">
        <v>21</v>
      </c>
      <c r="B27" s="2"/>
      <c r="C27" s="2"/>
      <c r="D27" s="5">
        <v>300</v>
      </c>
      <c r="E27" s="13">
        <v>0.096058</v>
      </c>
      <c r="F27" s="3">
        <f>C27*D27*E27</f>
        <v>0</v>
      </c>
      <c r="G27" s="2"/>
      <c r="H27" s="2"/>
      <c r="I27" s="5">
        <v>300</v>
      </c>
      <c r="J27" s="13">
        <v>0.096058</v>
      </c>
      <c r="K27" s="3">
        <f>H27*I27*J27</f>
        <v>0</v>
      </c>
      <c r="L27" s="2"/>
      <c r="M27" s="2"/>
      <c r="N27" s="5">
        <v>300</v>
      </c>
      <c r="O27" s="13">
        <v>0.096058</v>
      </c>
      <c r="P27" s="3">
        <f>M27*N27*O27</f>
        <v>0</v>
      </c>
    </row>
    <row r="28" spans="1:16" ht="15">
      <c r="A28" s="2" t="s">
        <v>21</v>
      </c>
      <c r="B28" s="2"/>
      <c r="C28" s="2"/>
      <c r="D28" s="5">
        <v>600</v>
      </c>
      <c r="E28" s="13">
        <v>0.096058</v>
      </c>
      <c r="F28" s="3">
        <f>C28*D28*E28</f>
        <v>0</v>
      </c>
      <c r="G28" s="2"/>
      <c r="H28" s="2"/>
      <c r="I28" s="5">
        <v>600</v>
      </c>
      <c r="J28" s="13">
        <v>0.096058</v>
      </c>
      <c r="K28" s="3">
        <f>H28*I28*J28</f>
        <v>0</v>
      </c>
      <c r="L28" s="2"/>
      <c r="M28" s="2"/>
      <c r="N28" s="5">
        <v>600</v>
      </c>
      <c r="O28" s="13">
        <v>0.096058</v>
      </c>
      <c r="P28" s="3">
        <f>M28*N28*O28</f>
        <v>0</v>
      </c>
    </row>
    <row r="29" spans="1:16" ht="15">
      <c r="A29" s="2" t="s">
        <v>21</v>
      </c>
      <c r="B29" s="2"/>
      <c r="C29" s="2"/>
      <c r="D29" s="5">
        <v>900</v>
      </c>
      <c r="E29" s="13">
        <v>0.096058</v>
      </c>
      <c r="F29" s="3">
        <f>C29*D29*E29</f>
        <v>0</v>
      </c>
      <c r="G29" s="2"/>
      <c r="H29" s="2"/>
      <c r="I29" s="5">
        <v>900</v>
      </c>
      <c r="J29" s="13">
        <v>0.096058</v>
      </c>
      <c r="K29" s="3">
        <f>H29*I29*J29</f>
        <v>0</v>
      </c>
      <c r="L29" s="2"/>
      <c r="M29" s="2"/>
      <c r="N29" s="5">
        <v>900</v>
      </c>
      <c r="O29" s="13">
        <v>0.096058</v>
      </c>
      <c r="P29" s="3">
        <f>M29*N29*O29</f>
        <v>0</v>
      </c>
    </row>
    <row r="30" spans="1:16" ht="15">
      <c r="A30" s="2" t="s">
        <v>21</v>
      </c>
      <c r="B30" s="2"/>
      <c r="C30" s="2"/>
      <c r="D30" s="5">
        <v>1200</v>
      </c>
      <c r="E30" s="13">
        <v>0.096058</v>
      </c>
      <c r="F30" s="3">
        <f>C30*D30*E30</f>
        <v>0</v>
      </c>
      <c r="G30" s="2"/>
      <c r="H30" s="2"/>
      <c r="I30" s="5">
        <v>1200</v>
      </c>
      <c r="J30" s="13">
        <v>0.096058</v>
      </c>
      <c r="K30" s="3">
        <f>H30*I30*J30</f>
        <v>0</v>
      </c>
      <c r="L30" s="2"/>
      <c r="M30" s="2"/>
      <c r="N30" s="5">
        <v>1200</v>
      </c>
      <c r="O30" s="13">
        <v>0.096058</v>
      </c>
      <c r="P30" s="3">
        <f>M30*N30*O30</f>
        <v>0</v>
      </c>
    </row>
    <row r="31" spans="1:16" ht="15">
      <c r="A31" s="2" t="s">
        <v>17</v>
      </c>
      <c r="B31" s="2">
        <f aca="true" t="shared" si="3" ref="B31:P31">SUM(B27:B30)</f>
        <v>0</v>
      </c>
      <c r="C31" s="2">
        <f t="shared" si="3"/>
        <v>0</v>
      </c>
      <c r="D31" s="2"/>
      <c r="E31" s="2"/>
      <c r="F31" s="3">
        <f t="shared" si="3"/>
        <v>0</v>
      </c>
      <c r="G31" s="2">
        <f t="shared" si="3"/>
        <v>0</v>
      </c>
      <c r="H31" s="2">
        <f t="shared" si="3"/>
        <v>0</v>
      </c>
      <c r="I31" s="2"/>
      <c r="J31" s="2"/>
      <c r="K31" s="3">
        <f t="shared" si="3"/>
        <v>0</v>
      </c>
      <c r="L31" s="2">
        <f t="shared" si="3"/>
        <v>0</v>
      </c>
      <c r="M31" s="2">
        <f t="shared" si="3"/>
        <v>0</v>
      </c>
      <c r="N31" s="2"/>
      <c r="O31" s="2"/>
      <c r="P31" s="3">
        <f t="shared" si="3"/>
        <v>0</v>
      </c>
    </row>
    <row r="32" spans="1:16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15" customFormat="1" ht="15.75">
      <c r="A33" s="21" t="s">
        <v>0</v>
      </c>
      <c r="B33" s="26" t="s">
        <v>20</v>
      </c>
      <c r="C33" s="26"/>
      <c r="D33" s="26"/>
      <c r="E33" s="26"/>
      <c r="F33" s="26"/>
      <c r="G33" s="23" t="s">
        <v>14</v>
      </c>
      <c r="H33" s="24"/>
      <c r="I33" s="24"/>
      <c r="J33" s="24"/>
      <c r="K33" s="25"/>
      <c r="L33" s="23" t="s">
        <v>15</v>
      </c>
      <c r="M33" s="24"/>
      <c r="N33" s="24"/>
      <c r="O33" s="24"/>
      <c r="P33" s="25"/>
    </row>
    <row r="34" spans="1:16" s="15" customFormat="1" ht="45">
      <c r="A34" s="22"/>
      <c r="B34" s="16" t="s">
        <v>18</v>
      </c>
      <c r="C34" s="16" t="s">
        <v>22</v>
      </c>
      <c r="D34" s="17" t="s">
        <v>25</v>
      </c>
      <c r="E34" s="16" t="s">
        <v>24</v>
      </c>
      <c r="F34" s="16" t="s">
        <v>1</v>
      </c>
      <c r="G34" s="16" t="s">
        <v>18</v>
      </c>
      <c r="H34" s="16" t="s">
        <v>22</v>
      </c>
      <c r="I34" s="17" t="s">
        <v>25</v>
      </c>
      <c r="J34" s="16" t="s">
        <v>24</v>
      </c>
      <c r="K34" s="16" t="s">
        <v>1</v>
      </c>
      <c r="L34" s="16" t="s">
        <v>18</v>
      </c>
      <c r="M34" s="16" t="s">
        <v>22</v>
      </c>
      <c r="N34" s="17" t="s">
        <v>25</v>
      </c>
      <c r="O34" s="16" t="s">
        <v>24</v>
      </c>
      <c r="P34" s="16" t="s">
        <v>1</v>
      </c>
    </row>
    <row r="35" spans="1:16" ht="15">
      <c r="A35" s="2" t="s">
        <v>12</v>
      </c>
      <c r="B35" s="2"/>
      <c r="C35" s="2"/>
      <c r="D35" s="5">
        <v>300</v>
      </c>
      <c r="E35" s="13">
        <v>0.096058</v>
      </c>
      <c r="F35" s="3">
        <f>+C35*D35*E35</f>
        <v>0</v>
      </c>
      <c r="G35" s="2"/>
      <c r="H35" s="2"/>
      <c r="I35" s="5">
        <v>300</v>
      </c>
      <c r="J35" s="13">
        <v>0.096058</v>
      </c>
      <c r="K35" s="3">
        <f>+H35*I35*J35</f>
        <v>0</v>
      </c>
      <c r="L35" s="2"/>
      <c r="M35" s="2"/>
      <c r="N35" s="5">
        <v>300</v>
      </c>
      <c r="O35" s="13">
        <v>0.096058</v>
      </c>
      <c r="P35" s="3">
        <f>+M35*N35*O35</f>
        <v>0</v>
      </c>
    </row>
    <row r="36" spans="1:16" ht="15">
      <c r="A36" s="2" t="s">
        <v>11</v>
      </c>
      <c r="B36" s="2"/>
      <c r="C36" s="2"/>
      <c r="D36" s="5">
        <v>250</v>
      </c>
      <c r="E36" s="13">
        <v>0.096058</v>
      </c>
      <c r="F36" s="3">
        <f>+C36*D36*E36</f>
        <v>0</v>
      </c>
      <c r="G36" s="2"/>
      <c r="H36" s="2"/>
      <c r="I36" s="5">
        <v>250</v>
      </c>
      <c r="J36" s="13">
        <v>0.096058</v>
      </c>
      <c r="K36" s="3">
        <f>+H36*I36*J36</f>
        <v>0</v>
      </c>
      <c r="L36" s="2"/>
      <c r="M36" s="2"/>
      <c r="N36" s="5">
        <v>250</v>
      </c>
      <c r="O36" s="13">
        <v>0.096058</v>
      </c>
      <c r="P36" s="3">
        <f>+M36*N36*O36</f>
        <v>0</v>
      </c>
    </row>
    <row r="37" spans="1:16" ht="15">
      <c r="A37" s="2" t="s">
        <v>10</v>
      </c>
      <c r="B37" s="2"/>
      <c r="C37" s="2"/>
      <c r="D37" s="5">
        <v>200</v>
      </c>
      <c r="E37" s="13">
        <v>0.096058</v>
      </c>
      <c r="F37" s="3">
        <f>+C37*D37*E37</f>
        <v>0</v>
      </c>
      <c r="G37" s="2"/>
      <c r="H37" s="2"/>
      <c r="I37" s="5">
        <v>200</v>
      </c>
      <c r="J37" s="13">
        <v>0.096058</v>
      </c>
      <c r="K37" s="3">
        <f>+H37*I37*J37</f>
        <v>0</v>
      </c>
      <c r="L37" s="2"/>
      <c r="M37" s="2"/>
      <c r="N37" s="5">
        <v>200</v>
      </c>
      <c r="O37" s="13">
        <v>0.096058</v>
      </c>
      <c r="P37" s="3">
        <f>+M37*N37*O37</f>
        <v>0</v>
      </c>
    </row>
    <row r="38" spans="1:16" ht="15">
      <c r="A38" s="2" t="s">
        <v>13</v>
      </c>
      <c r="B38" s="2"/>
      <c r="C38" s="2"/>
      <c r="D38" s="5">
        <v>160</v>
      </c>
      <c r="E38" s="13">
        <v>0.096058</v>
      </c>
      <c r="F38" s="3">
        <f>+C38*D38*E38</f>
        <v>0</v>
      </c>
      <c r="G38" s="2"/>
      <c r="H38" s="2"/>
      <c r="I38" s="5">
        <v>160</v>
      </c>
      <c r="J38" s="13">
        <v>0.096058</v>
      </c>
      <c r="K38" s="3">
        <f>+H38*I38*J38</f>
        <v>0</v>
      </c>
      <c r="L38" s="2"/>
      <c r="M38" s="2"/>
      <c r="N38" s="5">
        <v>160</v>
      </c>
      <c r="O38" s="13">
        <v>0.096058</v>
      </c>
      <c r="P38" s="3">
        <f>+M38*N38*O38</f>
        <v>0</v>
      </c>
    </row>
    <row r="39" spans="1:16" ht="15">
      <c r="A39" s="2" t="s">
        <v>17</v>
      </c>
      <c r="B39" s="5">
        <f aca="true" t="shared" si="4" ref="B39:P39">SUM(B35:B38)</f>
        <v>0</v>
      </c>
      <c r="C39" s="5">
        <f t="shared" si="4"/>
        <v>0</v>
      </c>
      <c r="D39" s="5"/>
      <c r="E39" s="5"/>
      <c r="F39" s="3">
        <f t="shared" si="4"/>
        <v>0</v>
      </c>
      <c r="G39" s="5">
        <f t="shared" si="4"/>
        <v>0</v>
      </c>
      <c r="H39" s="5">
        <f t="shared" si="4"/>
        <v>0</v>
      </c>
      <c r="I39" s="5"/>
      <c r="J39" s="5"/>
      <c r="K39" s="3">
        <f t="shared" si="4"/>
        <v>0</v>
      </c>
      <c r="L39" s="5">
        <f t="shared" si="4"/>
        <v>0</v>
      </c>
      <c r="M39" s="5">
        <f t="shared" si="4"/>
        <v>0</v>
      </c>
      <c r="N39" s="5"/>
      <c r="O39" s="5"/>
      <c r="P39" s="3">
        <f t="shared" si="4"/>
        <v>0</v>
      </c>
    </row>
    <row r="40" spans="1:16" s="15" customFormat="1" ht="60">
      <c r="A40" s="16" t="s">
        <v>0</v>
      </c>
      <c r="B40" s="16" t="s">
        <v>18</v>
      </c>
      <c r="C40" s="16" t="s">
        <v>30</v>
      </c>
      <c r="D40" s="17" t="s">
        <v>25</v>
      </c>
      <c r="E40" s="16" t="s">
        <v>24</v>
      </c>
      <c r="F40" s="16" t="s">
        <v>1</v>
      </c>
      <c r="G40" s="16" t="s">
        <v>18</v>
      </c>
      <c r="H40" s="16" t="s">
        <v>30</v>
      </c>
      <c r="I40" s="17" t="s">
        <v>25</v>
      </c>
      <c r="J40" s="16" t="s">
        <v>24</v>
      </c>
      <c r="K40" s="16" t="s">
        <v>1</v>
      </c>
      <c r="L40" s="16" t="s">
        <v>18</v>
      </c>
      <c r="M40" s="16" t="s">
        <v>30</v>
      </c>
      <c r="N40" s="17" t="s">
        <v>25</v>
      </c>
      <c r="O40" s="16" t="s">
        <v>24</v>
      </c>
      <c r="P40" s="16" t="s">
        <v>1</v>
      </c>
    </row>
    <row r="41" spans="1:16" ht="15">
      <c r="A41" s="2" t="s">
        <v>21</v>
      </c>
      <c r="B41" s="2"/>
      <c r="C41" s="2"/>
      <c r="D41" s="5">
        <v>300</v>
      </c>
      <c r="E41" s="13">
        <v>0.096058</v>
      </c>
      <c r="F41" s="3">
        <f>C41*D41*E41</f>
        <v>0</v>
      </c>
      <c r="G41" s="2"/>
      <c r="H41" s="2"/>
      <c r="I41" s="5">
        <v>300</v>
      </c>
      <c r="J41" s="13">
        <v>0.096058</v>
      </c>
      <c r="K41" s="3">
        <f>H41*I41*J41</f>
        <v>0</v>
      </c>
      <c r="L41" s="2"/>
      <c r="M41" s="2"/>
      <c r="N41" s="5">
        <v>300</v>
      </c>
      <c r="O41" s="13">
        <v>0.096058</v>
      </c>
      <c r="P41" s="3">
        <f>M41*N41*O41</f>
        <v>0</v>
      </c>
    </row>
    <row r="42" spans="1:16" ht="15">
      <c r="A42" s="2" t="s">
        <v>21</v>
      </c>
      <c r="B42" s="2"/>
      <c r="C42" s="2"/>
      <c r="D42" s="5">
        <v>600</v>
      </c>
      <c r="E42" s="13">
        <v>0.096058</v>
      </c>
      <c r="F42" s="3">
        <f>C42*D42*E42</f>
        <v>0</v>
      </c>
      <c r="G42" s="2"/>
      <c r="H42" s="2"/>
      <c r="I42" s="5">
        <v>600</v>
      </c>
      <c r="J42" s="13">
        <v>0.096058</v>
      </c>
      <c r="K42" s="3">
        <f>H42*I42*J42</f>
        <v>0</v>
      </c>
      <c r="L42" s="2"/>
      <c r="M42" s="2"/>
      <c r="N42" s="5">
        <v>600</v>
      </c>
      <c r="O42" s="13">
        <v>0.096058</v>
      </c>
      <c r="P42" s="3">
        <f>M42*N42*O42</f>
        <v>0</v>
      </c>
    </row>
    <row r="43" spans="1:16" ht="15">
      <c r="A43" s="2" t="s">
        <v>21</v>
      </c>
      <c r="B43" s="2"/>
      <c r="C43" s="2"/>
      <c r="D43" s="5">
        <v>900</v>
      </c>
      <c r="E43" s="13">
        <v>0.096058</v>
      </c>
      <c r="F43" s="3">
        <f>C43*D43*E43</f>
        <v>0</v>
      </c>
      <c r="G43" s="2"/>
      <c r="H43" s="2"/>
      <c r="I43" s="5">
        <v>900</v>
      </c>
      <c r="J43" s="13">
        <v>0.096058</v>
      </c>
      <c r="K43" s="3">
        <f>H43*I43*J43</f>
        <v>0</v>
      </c>
      <c r="L43" s="2"/>
      <c r="M43" s="2"/>
      <c r="N43" s="5">
        <v>900</v>
      </c>
      <c r="O43" s="13">
        <v>0.096058</v>
      </c>
      <c r="P43" s="3">
        <f>M43*N43*O43</f>
        <v>0</v>
      </c>
    </row>
    <row r="44" spans="1:16" ht="15">
      <c r="A44" s="2" t="s">
        <v>21</v>
      </c>
      <c r="B44" s="2"/>
      <c r="C44" s="2"/>
      <c r="D44" s="5">
        <v>1200</v>
      </c>
      <c r="E44" s="13">
        <v>0.096058</v>
      </c>
      <c r="F44" s="3">
        <f>C44*D44*E44</f>
        <v>0</v>
      </c>
      <c r="G44" s="2"/>
      <c r="H44" s="2"/>
      <c r="I44" s="5">
        <v>1200</v>
      </c>
      <c r="J44" s="13">
        <v>0.096058</v>
      </c>
      <c r="K44" s="3">
        <f>H44*I44*J44</f>
        <v>0</v>
      </c>
      <c r="L44" s="2"/>
      <c r="M44" s="2"/>
      <c r="N44" s="5">
        <v>1200</v>
      </c>
      <c r="O44" s="13">
        <v>0.096058</v>
      </c>
      <c r="P44" s="3">
        <f>M44*N44*O44</f>
        <v>0</v>
      </c>
    </row>
    <row r="45" spans="1:16" ht="15">
      <c r="A45" s="2" t="s">
        <v>17</v>
      </c>
      <c r="B45" s="2">
        <f aca="true" t="shared" si="5" ref="B45:P45">SUM(B41:B44)</f>
        <v>0</v>
      </c>
      <c r="C45" s="2">
        <f t="shared" si="5"/>
        <v>0</v>
      </c>
      <c r="D45" s="2"/>
      <c r="E45" s="2"/>
      <c r="F45" s="3">
        <f t="shared" si="5"/>
        <v>0</v>
      </c>
      <c r="G45" s="2">
        <f t="shared" si="5"/>
        <v>0</v>
      </c>
      <c r="H45" s="2">
        <f t="shared" si="5"/>
        <v>0</v>
      </c>
      <c r="I45" s="2"/>
      <c r="J45" s="2"/>
      <c r="K45" s="3">
        <f t="shared" si="5"/>
        <v>0</v>
      </c>
      <c r="L45" s="2">
        <f t="shared" si="5"/>
        <v>0</v>
      </c>
      <c r="M45" s="2">
        <f t="shared" si="5"/>
        <v>0</v>
      </c>
      <c r="N45" s="2"/>
      <c r="O45" s="2"/>
      <c r="P45" s="3">
        <f t="shared" si="5"/>
        <v>0</v>
      </c>
    </row>
    <row r="46" spans="1:16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1" s="15" customFormat="1" ht="15.75">
      <c r="A47" s="21" t="s">
        <v>0</v>
      </c>
      <c r="B47" s="23" t="s">
        <v>16</v>
      </c>
      <c r="C47" s="24"/>
      <c r="D47" s="24"/>
      <c r="E47" s="24"/>
      <c r="F47" s="25"/>
      <c r="G47" s="23" t="s">
        <v>23</v>
      </c>
      <c r="H47" s="24"/>
      <c r="I47" s="24"/>
      <c r="J47" s="24"/>
      <c r="K47" s="25"/>
    </row>
    <row r="48" spans="1:11" s="15" customFormat="1" ht="45">
      <c r="A48" s="22"/>
      <c r="B48" s="16" t="s">
        <v>18</v>
      </c>
      <c r="C48" s="16" t="s">
        <v>22</v>
      </c>
      <c r="D48" s="17" t="s">
        <v>25</v>
      </c>
      <c r="E48" s="16" t="s">
        <v>24</v>
      </c>
      <c r="F48" s="16" t="s">
        <v>1</v>
      </c>
      <c r="G48" s="16" t="s">
        <v>18</v>
      </c>
      <c r="H48" s="16" t="s">
        <v>22</v>
      </c>
      <c r="I48" s="17" t="s">
        <v>25</v>
      </c>
      <c r="J48" s="16" t="s">
        <v>24</v>
      </c>
      <c r="K48" s="16" t="s">
        <v>1</v>
      </c>
    </row>
    <row r="49" spans="1:11" ht="15">
      <c r="A49" s="2" t="s">
        <v>12</v>
      </c>
      <c r="B49" s="2"/>
      <c r="C49" s="2"/>
      <c r="D49" s="5">
        <v>300</v>
      </c>
      <c r="E49" s="13">
        <v>0.096058</v>
      </c>
      <c r="F49" s="3">
        <f>+C49*D49*E49</f>
        <v>0</v>
      </c>
      <c r="G49" s="2">
        <f aca="true" t="shared" si="6" ref="G49:H52">+B7+G7+L7+B21+G21+L21+B35+G35+L35+B49</f>
        <v>12</v>
      </c>
      <c r="H49" s="2">
        <f t="shared" si="6"/>
        <v>1250</v>
      </c>
      <c r="I49" s="2"/>
      <c r="J49" s="2"/>
      <c r="K49" s="3">
        <f>+F7+K7+P7+F21+K21+P21+F35+K35+P35+F49</f>
        <v>36021.75</v>
      </c>
    </row>
    <row r="50" spans="1:11" ht="15">
      <c r="A50" s="2" t="s">
        <v>11</v>
      </c>
      <c r="B50" s="2"/>
      <c r="C50" s="2"/>
      <c r="D50" s="5">
        <v>250</v>
      </c>
      <c r="E50" s="13">
        <v>0.096058</v>
      </c>
      <c r="F50" s="3">
        <f>+C50*D50*E50</f>
        <v>0</v>
      </c>
      <c r="G50" s="2">
        <f t="shared" si="6"/>
        <v>0</v>
      </c>
      <c r="H50" s="2">
        <f t="shared" si="6"/>
        <v>100</v>
      </c>
      <c r="I50" s="2"/>
      <c r="J50" s="2"/>
      <c r="K50" s="2">
        <f>+F8+K8+P8+F22+K22+P22+F36+K36+P36+F50</f>
        <v>2401.4500000000003</v>
      </c>
    </row>
    <row r="51" spans="1:11" ht="15">
      <c r="A51" s="2" t="s">
        <v>10</v>
      </c>
      <c r="B51" s="2"/>
      <c r="C51" s="2"/>
      <c r="D51" s="5">
        <v>200</v>
      </c>
      <c r="E51" s="13">
        <v>0.096058</v>
      </c>
      <c r="F51" s="3">
        <f>+C51*D51*E51</f>
        <v>0</v>
      </c>
      <c r="G51" s="2">
        <f t="shared" si="6"/>
        <v>0</v>
      </c>
      <c r="H51" s="2">
        <f t="shared" si="6"/>
        <v>100</v>
      </c>
      <c r="I51" s="2"/>
      <c r="J51" s="2"/>
      <c r="K51" s="2">
        <f>+F9+K9+P9+F23+K23+P23+F37+K37+P37+F51</f>
        <v>1921.16</v>
      </c>
    </row>
    <row r="52" spans="1:11" ht="15">
      <c r="A52" s="2" t="s">
        <v>13</v>
      </c>
      <c r="B52" s="2"/>
      <c r="C52" s="2"/>
      <c r="D52" s="5">
        <v>160</v>
      </c>
      <c r="E52" s="13">
        <v>0.096058</v>
      </c>
      <c r="F52" s="3">
        <f>+C52*D52*E52</f>
        <v>0</v>
      </c>
      <c r="G52" s="2">
        <f t="shared" si="6"/>
        <v>0</v>
      </c>
      <c r="H52" s="2">
        <f t="shared" si="6"/>
        <v>100</v>
      </c>
      <c r="I52" s="2"/>
      <c r="J52" s="2"/>
      <c r="K52" s="2">
        <f>+F10+K10+P10+F24+K24+P24+F38+K38+P38+F52</f>
        <v>1536.928</v>
      </c>
    </row>
    <row r="53" spans="1:11" ht="15">
      <c r="A53" s="2" t="s">
        <v>17</v>
      </c>
      <c r="B53" s="5">
        <f aca="true" t="shared" si="7" ref="B53:K53">SUM(B49:B52)</f>
        <v>0</v>
      </c>
      <c r="C53" s="5">
        <f t="shared" si="7"/>
        <v>0</v>
      </c>
      <c r="D53" s="5"/>
      <c r="E53" s="5"/>
      <c r="F53" s="3">
        <f t="shared" si="7"/>
        <v>0</v>
      </c>
      <c r="G53" s="5">
        <f t="shared" si="7"/>
        <v>12</v>
      </c>
      <c r="H53" s="5">
        <f t="shared" si="7"/>
        <v>1550</v>
      </c>
      <c r="I53" s="5"/>
      <c r="J53" s="5"/>
      <c r="K53" s="3">
        <f t="shared" si="7"/>
        <v>41881.288</v>
      </c>
    </row>
    <row r="54" spans="1:11" s="15" customFormat="1" ht="45">
      <c r="A54" s="16" t="s">
        <v>0</v>
      </c>
      <c r="B54" s="16" t="s">
        <v>18</v>
      </c>
      <c r="C54" s="16" t="s">
        <v>30</v>
      </c>
      <c r="D54" s="17" t="s">
        <v>25</v>
      </c>
      <c r="E54" s="16" t="s">
        <v>24</v>
      </c>
      <c r="F54" s="16" t="s">
        <v>1</v>
      </c>
      <c r="G54" s="16" t="s">
        <v>18</v>
      </c>
      <c r="H54" s="16" t="s">
        <v>30</v>
      </c>
      <c r="I54" s="17" t="s">
        <v>25</v>
      </c>
      <c r="J54" s="16" t="s">
        <v>24</v>
      </c>
      <c r="K54" s="16" t="s">
        <v>1</v>
      </c>
    </row>
    <row r="55" spans="1:11" ht="15">
      <c r="A55" s="2" t="s">
        <v>21</v>
      </c>
      <c r="B55" s="2"/>
      <c r="C55" s="2"/>
      <c r="D55" s="5">
        <v>300</v>
      </c>
      <c r="E55" s="13">
        <v>0.096058</v>
      </c>
      <c r="F55" s="3">
        <f>C55*D55*E55</f>
        <v>0</v>
      </c>
      <c r="G55" s="2">
        <f aca="true" t="shared" si="8" ref="G55:H58">+B13+G13+L13+B27+G27+L27+B41+G41+L41+B55</f>
        <v>0</v>
      </c>
      <c r="H55" s="2">
        <f t="shared" si="8"/>
        <v>0</v>
      </c>
      <c r="I55" s="2"/>
      <c r="J55" s="2"/>
      <c r="K55" s="2">
        <f>+F13+K13+P13+F27+K27+P27+F41+K41+P41+F55</f>
        <v>0</v>
      </c>
    </row>
    <row r="56" spans="1:11" ht="15">
      <c r="A56" s="2" t="s">
        <v>21</v>
      </c>
      <c r="B56" s="2"/>
      <c r="C56" s="2"/>
      <c r="D56" s="5">
        <v>600</v>
      </c>
      <c r="E56" s="13">
        <v>0.096058</v>
      </c>
      <c r="F56" s="3">
        <f>C56*D56*E56</f>
        <v>0</v>
      </c>
      <c r="G56" s="2">
        <f t="shared" si="8"/>
        <v>0</v>
      </c>
      <c r="H56" s="2">
        <f t="shared" si="8"/>
        <v>0</v>
      </c>
      <c r="I56" s="2"/>
      <c r="J56" s="2"/>
      <c r="K56" s="2">
        <f>+F14+K14+P14+F28+K28+P28+F42+K42+P42+F56</f>
        <v>0</v>
      </c>
    </row>
    <row r="57" spans="1:11" ht="15">
      <c r="A57" s="2" t="s">
        <v>21</v>
      </c>
      <c r="B57" s="2"/>
      <c r="C57" s="2"/>
      <c r="D57" s="5">
        <v>900</v>
      </c>
      <c r="E57" s="13">
        <v>0.096058</v>
      </c>
      <c r="F57" s="3">
        <f>C57*D57*E57</f>
        <v>0</v>
      </c>
      <c r="G57" s="2">
        <f t="shared" si="8"/>
        <v>0</v>
      </c>
      <c r="H57" s="2">
        <f t="shared" si="8"/>
        <v>0</v>
      </c>
      <c r="I57" s="2"/>
      <c r="J57" s="2"/>
      <c r="K57" s="2">
        <f>+F15+K15+P15+F29+K29+P29+F43+K43+P43+F57</f>
        <v>0</v>
      </c>
    </row>
    <row r="58" spans="1:11" ht="15">
      <c r="A58" s="2" t="s">
        <v>21</v>
      </c>
      <c r="B58" s="2"/>
      <c r="C58" s="2"/>
      <c r="D58" s="5">
        <v>1200</v>
      </c>
      <c r="E58" s="13">
        <v>0.096058</v>
      </c>
      <c r="F58" s="3">
        <f>C58*D58*E58</f>
        <v>0</v>
      </c>
      <c r="G58" s="2">
        <f t="shared" si="8"/>
        <v>0</v>
      </c>
      <c r="H58" s="2">
        <f t="shared" si="8"/>
        <v>0</v>
      </c>
      <c r="I58" s="2"/>
      <c r="J58" s="2"/>
      <c r="K58" s="2">
        <f>+F16+K16+P16+F30+K30+P30+F44+K44+P44+F58</f>
        <v>0</v>
      </c>
    </row>
    <row r="59" spans="1:11" ht="15">
      <c r="A59" s="2" t="s">
        <v>17</v>
      </c>
      <c r="B59" s="2">
        <f aca="true" t="shared" si="9" ref="B59:K59">SUM(B55:B58)</f>
        <v>0</v>
      </c>
      <c r="C59" s="2">
        <f t="shared" si="9"/>
        <v>0</v>
      </c>
      <c r="D59" s="2"/>
      <c r="E59" s="2"/>
      <c r="F59" s="3">
        <f t="shared" si="9"/>
        <v>0</v>
      </c>
      <c r="G59" s="2">
        <f t="shared" si="9"/>
        <v>0</v>
      </c>
      <c r="H59" s="2">
        <f t="shared" si="9"/>
        <v>0</v>
      </c>
      <c r="I59" s="2"/>
      <c r="J59" s="2"/>
      <c r="K59" s="3">
        <f t="shared" si="9"/>
        <v>0</v>
      </c>
    </row>
  </sheetData>
  <sheetProtection/>
  <mergeCells count="20">
    <mergeCell ref="A33:A34"/>
    <mergeCell ref="B33:F33"/>
    <mergeCell ref="G33:K33"/>
    <mergeCell ref="L33:P33"/>
    <mergeCell ref="A46:P46"/>
    <mergeCell ref="A47:A48"/>
    <mergeCell ref="B47:F47"/>
    <mergeCell ref="G47:K47"/>
    <mergeCell ref="A18:P18"/>
    <mergeCell ref="A19:A20"/>
    <mergeCell ref="B19:F19"/>
    <mergeCell ref="G19:K19"/>
    <mergeCell ref="L19:P19"/>
    <mergeCell ref="A32:P32"/>
    <mergeCell ref="A1:P1"/>
    <mergeCell ref="B3:P3"/>
    <mergeCell ref="A5:A6"/>
    <mergeCell ref="B5:F5"/>
    <mergeCell ref="G5:K5"/>
    <mergeCell ref="L5:P5"/>
  </mergeCell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9">
      <selection activeCell="F28" sqref="F28"/>
    </sheetView>
  </sheetViews>
  <sheetFormatPr defaultColWidth="9.00390625" defaultRowHeight="12.75"/>
  <cols>
    <col min="1" max="1" width="21.375" style="1" customWidth="1"/>
    <col min="2" max="2" width="6.875" style="1" customWidth="1"/>
    <col min="3" max="5" width="10.75390625" style="1" customWidth="1"/>
    <col min="6" max="6" width="13.75390625" style="1" customWidth="1"/>
    <col min="7" max="7" width="6.75390625" style="1" customWidth="1"/>
    <col min="8" max="10" width="10.625" style="1" customWidth="1"/>
    <col min="11" max="11" width="13.75390625" style="1" customWidth="1"/>
    <col min="12" max="12" width="7.125" style="1" customWidth="1"/>
    <col min="13" max="14" width="10.25390625" style="1" customWidth="1"/>
    <col min="15" max="15" width="10.875" style="1" bestFit="1" customWidth="1"/>
    <col min="16" max="16" width="13.75390625" style="1" customWidth="1"/>
    <col min="17" max="17" width="6.875" style="1" customWidth="1"/>
    <col min="18" max="18" width="10.875" style="1" customWidth="1"/>
    <col min="19" max="19" width="13.75390625" style="1" customWidth="1"/>
    <col min="20" max="20" width="7.00390625" style="1" customWidth="1"/>
    <col min="21" max="21" width="10.75390625" style="1" customWidth="1"/>
    <col min="22" max="22" width="13.75390625" style="1" customWidth="1"/>
    <col min="23" max="23" width="6.875" style="1" customWidth="1"/>
    <col min="24" max="24" width="10.875" style="1" customWidth="1"/>
    <col min="25" max="25" width="13.75390625" style="1" customWidth="1"/>
    <col min="26" max="27" width="9.125" style="1" customWidth="1"/>
    <col min="28" max="28" width="13.75390625" style="1" customWidth="1"/>
    <col min="29" max="16384" width="9.125" style="1" customWidth="1"/>
  </cols>
  <sheetData>
    <row r="1" spans="1:25" ht="2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2"/>
      <c r="R1" s="12"/>
      <c r="S1" s="12"/>
      <c r="T1" s="12"/>
      <c r="U1" s="12"/>
      <c r="V1" s="12"/>
      <c r="W1" s="12"/>
      <c r="X1" s="12"/>
      <c r="Y1" s="12"/>
    </row>
    <row r="3" spans="1:18" ht="15.75">
      <c r="A3" s="4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1"/>
      <c r="R3" s="11"/>
    </row>
    <row r="4" ht="15.75">
      <c r="A4" s="4"/>
    </row>
    <row r="5" spans="1:16" ht="15.75">
      <c r="A5" s="34" t="s">
        <v>0</v>
      </c>
      <c r="B5" s="30" t="s">
        <v>2</v>
      </c>
      <c r="C5" s="30"/>
      <c r="D5" s="30"/>
      <c r="E5" s="30"/>
      <c r="F5" s="30"/>
      <c r="G5" s="30" t="s">
        <v>3</v>
      </c>
      <c r="H5" s="30"/>
      <c r="I5" s="30"/>
      <c r="J5" s="30"/>
      <c r="K5" s="30"/>
      <c r="L5" s="30" t="s">
        <v>4</v>
      </c>
      <c r="M5" s="30"/>
      <c r="N5" s="30"/>
      <c r="O5" s="30"/>
      <c r="P5" s="30"/>
    </row>
    <row r="6" spans="1:16" ht="45" customHeight="1">
      <c r="A6" s="35"/>
      <c r="B6" s="6" t="s">
        <v>18</v>
      </c>
      <c r="C6" s="6" t="s">
        <v>22</v>
      </c>
      <c r="D6" s="18" t="s">
        <v>25</v>
      </c>
      <c r="E6" s="6" t="s">
        <v>24</v>
      </c>
      <c r="F6" s="6" t="s">
        <v>1</v>
      </c>
      <c r="G6" s="6" t="s">
        <v>18</v>
      </c>
      <c r="H6" s="6" t="s">
        <v>22</v>
      </c>
      <c r="I6" s="18" t="s">
        <v>25</v>
      </c>
      <c r="J6" s="6" t="s">
        <v>24</v>
      </c>
      <c r="K6" s="6" t="s">
        <v>1</v>
      </c>
      <c r="L6" s="6" t="s">
        <v>18</v>
      </c>
      <c r="M6" s="6" t="s">
        <v>22</v>
      </c>
      <c r="N6" s="18" t="s">
        <v>25</v>
      </c>
      <c r="O6" s="6" t="s">
        <v>24</v>
      </c>
      <c r="P6" s="6" t="s">
        <v>1</v>
      </c>
    </row>
    <row r="7" spans="1:16" ht="15">
      <c r="A7" s="2" t="s">
        <v>12</v>
      </c>
      <c r="B7" s="2">
        <v>15</v>
      </c>
      <c r="C7" s="2">
        <v>10</v>
      </c>
      <c r="D7" s="2">
        <v>300</v>
      </c>
      <c r="E7" s="13">
        <v>0.088817</v>
      </c>
      <c r="F7" s="3">
        <f>+C7*D7*E7</f>
        <v>266.45099999999996</v>
      </c>
      <c r="G7" s="2"/>
      <c r="H7" s="2"/>
      <c r="I7" s="2">
        <v>300</v>
      </c>
      <c r="J7" s="13">
        <v>0.088817</v>
      </c>
      <c r="K7" s="3">
        <f>+H7*I7*J7</f>
        <v>0</v>
      </c>
      <c r="L7" s="2"/>
      <c r="M7" s="2"/>
      <c r="N7" s="2">
        <v>300</v>
      </c>
      <c r="O7" s="13">
        <v>0.088817</v>
      </c>
      <c r="P7" s="3">
        <f>+M7*N7*O7</f>
        <v>0</v>
      </c>
    </row>
    <row r="8" spans="1:16" ht="15">
      <c r="A8" s="2" t="s">
        <v>11</v>
      </c>
      <c r="B8" s="2"/>
      <c r="C8" s="2"/>
      <c r="D8" s="2">
        <v>250</v>
      </c>
      <c r="E8" s="13">
        <v>0.088817</v>
      </c>
      <c r="F8" s="3">
        <f>+C8*D8*E8</f>
        <v>0</v>
      </c>
      <c r="G8" s="2"/>
      <c r="H8" s="2"/>
      <c r="I8" s="2">
        <v>250</v>
      </c>
      <c r="J8" s="13">
        <v>0.088817</v>
      </c>
      <c r="K8" s="3">
        <f>+H8*I8*J8</f>
        <v>0</v>
      </c>
      <c r="L8" s="2"/>
      <c r="M8" s="2"/>
      <c r="N8" s="2">
        <v>250</v>
      </c>
      <c r="O8" s="13">
        <v>0.088817</v>
      </c>
      <c r="P8" s="3">
        <f>+M8*N8*O8</f>
        <v>0</v>
      </c>
    </row>
    <row r="9" spans="1:16" ht="15">
      <c r="A9" s="2" t="s">
        <v>10</v>
      </c>
      <c r="B9" s="2"/>
      <c r="C9" s="2"/>
      <c r="D9" s="2">
        <v>200</v>
      </c>
      <c r="E9" s="13">
        <v>0.088817</v>
      </c>
      <c r="F9" s="3">
        <f>+C9*D9*E9</f>
        <v>0</v>
      </c>
      <c r="G9" s="2"/>
      <c r="H9" s="2"/>
      <c r="I9" s="2">
        <v>200</v>
      </c>
      <c r="J9" s="13">
        <v>0.088817</v>
      </c>
      <c r="K9" s="3">
        <f>+H9*I9*J9</f>
        <v>0</v>
      </c>
      <c r="L9" s="2"/>
      <c r="M9" s="2"/>
      <c r="N9" s="2">
        <v>200</v>
      </c>
      <c r="O9" s="13">
        <v>0.088817</v>
      </c>
      <c r="P9" s="3">
        <f>+M9*N9*O9</f>
        <v>0</v>
      </c>
    </row>
    <row r="10" spans="1:16" ht="15">
      <c r="A10" s="2" t="s">
        <v>17</v>
      </c>
      <c r="B10" s="5">
        <f aca="true" t="shared" si="0" ref="B10:P10">SUM(B7:B9)</f>
        <v>15</v>
      </c>
      <c r="C10" s="5">
        <f t="shared" si="0"/>
        <v>10</v>
      </c>
      <c r="D10" s="5"/>
      <c r="E10" s="5"/>
      <c r="F10" s="3">
        <f t="shared" si="0"/>
        <v>266.45099999999996</v>
      </c>
      <c r="G10" s="5">
        <f t="shared" si="0"/>
        <v>0</v>
      </c>
      <c r="H10" s="5">
        <f t="shared" si="0"/>
        <v>0</v>
      </c>
      <c r="I10" s="5"/>
      <c r="J10" s="5"/>
      <c r="K10" s="3">
        <f t="shared" si="0"/>
        <v>0</v>
      </c>
      <c r="L10" s="5">
        <f t="shared" si="0"/>
        <v>0</v>
      </c>
      <c r="M10" s="5">
        <f t="shared" si="0"/>
        <v>0</v>
      </c>
      <c r="N10" s="5"/>
      <c r="O10" s="5"/>
      <c r="P10" s="3">
        <f t="shared" si="0"/>
        <v>0</v>
      </c>
    </row>
    <row r="11" spans="1:16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.75">
      <c r="A12" s="34" t="s">
        <v>0</v>
      </c>
      <c r="B12" s="30" t="s">
        <v>5</v>
      </c>
      <c r="C12" s="30"/>
      <c r="D12" s="30"/>
      <c r="E12" s="30"/>
      <c r="F12" s="30"/>
      <c r="G12" s="30" t="s">
        <v>6</v>
      </c>
      <c r="H12" s="30"/>
      <c r="I12" s="30"/>
      <c r="J12" s="30"/>
      <c r="K12" s="30"/>
      <c r="L12" s="30" t="s">
        <v>7</v>
      </c>
      <c r="M12" s="30"/>
      <c r="N12" s="30"/>
      <c r="O12" s="30"/>
      <c r="P12" s="30"/>
    </row>
    <row r="13" spans="1:16" ht="45">
      <c r="A13" s="35"/>
      <c r="B13" s="6" t="s">
        <v>18</v>
      </c>
      <c r="C13" s="6" t="s">
        <v>22</v>
      </c>
      <c r="D13" s="18" t="s">
        <v>25</v>
      </c>
      <c r="E13" s="6" t="s">
        <v>24</v>
      </c>
      <c r="F13" s="6" t="s">
        <v>1</v>
      </c>
      <c r="G13" s="6" t="s">
        <v>18</v>
      </c>
      <c r="H13" s="6" t="s">
        <v>22</v>
      </c>
      <c r="I13" s="18" t="s">
        <v>25</v>
      </c>
      <c r="J13" s="6" t="s">
        <v>24</v>
      </c>
      <c r="K13" s="6" t="s">
        <v>1</v>
      </c>
      <c r="L13" s="6" t="s">
        <v>18</v>
      </c>
      <c r="M13" s="6" t="s">
        <v>22</v>
      </c>
      <c r="N13" s="18" t="s">
        <v>25</v>
      </c>
      <c r="O13" s="6" t="s">
        <v>24</v>
      </c>
      <c r="P13" s="6" t="s">
        <v>1</v>
      </c>
    </row>
    <row r="14" spans="1:16" ht="15">
      <c r="A14" s="2" t="s">
        <v>12</v>
      </c>
      <c r="B14" s="2"/>
      <c r="C14" s="2"/>
      <c r="D14" s="2">
        <v>300</v>
      </c>
      <c r="E14" s="13">
        <v>0.088817</v>
      </c>
      <c r="F14" s="3">
        <f>+C14*D14*E14</f>
        <v>0</v>
      </c>
      <c r="G14" s="2"/>
      <c r="H14" s="2"/>
      <c r="I14" s="2">
        <v>300</v>
      </c>
      <c r="J14" s="13">
        <v>0.088817</v>
      </c>
      <c r="K14" s="3">
        <f>+H14*I14*J14</f>
        <v>0</v>
      </c>
      <c r="L14" s="2"/>
      <c r="M14" s="2"/>
      <c r="N14" s="2">
        <v>300</v>
      </c>
      <c r="O14" s="13">
        <v>0.088817</v>
      </c>
      <c r="P14" s="3">
        <f>+M14*N14*O14</f>
        <v>0</v>
      </c>
    </row>
    <row r="15" spans="1:16" ht="15">
      <c r="A15" s="2" t="s">
        <v>11</v>
      </c>
      <c r="B15" s="2"/>
      <c r="C15" s="2"/>
      <c r="D15" s="2">
        <v>250</v>
      </c>
      <c r="E15" s="13">
        <v>0.088817</v>
      </c>
      <c r="F15" s="3">
        <f>+C15*D15*E15</f>
        <v>0</v>
      </c>
      <c r="G15" s="2"/>
      <c r="H15" s="2"/>
      <c r="I15" s="2">
        <v>250</v>
      </c>
      <c r="J15" s="13">
        <v>0.088817</v>
      </c>
      <c r="K15" s="3">
        <f>+H15*I15*J15</f>
        <v>0</v>
      </c>
      <c r="L15" s="2"/>
      <c r="M15" s="2"/>
      <c r="N15" s="2">
        <v>250</v>
      </c>
      <c r="O15" s="13">
        <v>0.088817</v>
      </c>
      <c r="P15" s="3">
        <f>+M15*N15*O15</f>
        <v>0</v>
      </c>
    </row>
    <row r="16" spans="1:16" ht="15">
      <c r="A16" s="2" t="s">
        <v>10</v>
      </c>
      <c r="B16" s="2"/>
      <c r="C16" s="2"/>
      <c r="D16" s="2">
        <v>200</v>
      </c>
      <c r="E16" s="13">
        <v>0.088817</v>
      </c>
      <c r="F16" s="3">
        <f>+C16*D16*E16</f>
        <v>0</v>
      </c>
      <c r="G16" s="2"/>
      <c r="H16" s="2"/>
      <c r="I16" s="2">
        <v>200</v>
      </c>
      <c r="J16" s="13">
        <v>0.088817</v>
      </c>
      <c r="K16" s="3">
        <f>+H16*I16*J16</f>
        <v>0</v>
      </c>
      <c r="L16" s="2"/>
      <c r="M16" s="2"/>
      <c r="N16" s="2">
        <v>200</v>
      </c>
      <c r="O16" s="13">
        <v>0.088817</v>
      </c>
      <c r="P16" s="3">
        <f>+M16*N16*O16</f>
        <v>0</v>
      </c>
    </row>
    <row r="17" spans="1:16" ht="15">
      <c r="A17" s="2" t="s">
        <v>17</v>
      </c>
      <c r="B17" s="5">
        <f aca="true" t="shared" si="1" ref="B17:P17">SUM(B14:B16)</f>
        <v>0</v>
      </c>
      <c r="C17" s="5">
        <f t="shared" si="1"/>
        <v>0</v>
      </c>
      <c r="D17" s="5"/>
      <c r="E17" s="5"/>
      <c r="F17" s="3">
        <f t="shared" si="1"/>
        <v>0</v>
      </c>
      <c r="G17" s="5">
        <f t="shared" si="1"/>
        <v>0</v>
      </c>
      <c r="H17" s="5">
        <f t="shared" si="1"/>
        <v>0</v>
      </c>
      <c r="I17" s="5"/>
      <c r="J17" s="5"/>
      <c r="K17" s="3">
        <f t="shared" si="1"/>
        <v>0</v>
      </c>
      <c r="L17" s="5">
        <f t="shared" si="1"/>
        <v>0</v>
      </c>
      <c r="M17" s="5">
        <f t="shared" si="1"/>
        <v>0</v>
      </c>
      <c r="N17" s="5"/>
      <c r="O17" s="5"/>
      <c r="P17" s="3">
        <f t="shared" si="1"/>
        <v>0</v>
      </c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.75">
      <c r="A19" s="34" t="s">
        <v>0</v>
      </c>
      <c r="B19" s="30" t="s">
        <v>8</v>
      </c>
      <c r="C19" s="30"/>
      <c r="D19" s="30"/>
      <c r="E19" s="30"/>
      <c r="F19" s="30"/>
      <c r="G19" s="31" t="s">
        <v>9</v>
      </c>
      <c r="H19" s="32"/>
      <c r="I19" s="32"/>
      <c r="J19" s="32"/>
      <c r="K19" s="33"/>
      <c r="L19" s="30" t="s">
        <v>20</v>
      </c>
      <c r="M19" s="30"/>
      <c r="N19" s="30"/>
      <c r="O19" s="30"/>
      <c r="P19" s="30"/>
    </row>
    <row r="20" spans="1:16" ht="45">
      <c r="A20" s="35"/>
      <c r="B20" s="6" t="s">
        <v>18</v>
      </c>
      <c r="C20" s="6" t="s">
        <v>22</v>
      </c>
      <c r="D20" s="18" t="s">
        <v>25</v>
      </c>
      <c r="E20" s="6" t="s">
        <v>24</v>
      </c>
      <c r="F20" s="6" t="s">
        <v>1</v>
      </c>
      <c r="G20" s="6" t="s">
        <v>18</v>
      </c>
      <c r="H20" s="6" t="s">
        <v>22</v>
      </c>
      <c r="I20" s="18" t="s">
        <v>25</v>
      </c>
      <c r="J20" s="6" t="s">
        <v>24</v>
      </c>
      <c r="K20" s="6" t="s">
        <v>1</v>
      </c>
      <c r="L20" s="6" t="s">
        <v>18</v>
      </c>
      <c r="M20" s="6" t="s">
        <v>22</v>
      </c>
      <c r="N20" s="18" t="s">
        <v>25</v>
      </c>
      <c r="O20" s="6" t="s">
        <v>24</v>
      </c>
      <c r="P20" s="6" t="s">
        <v>1</v>
      </c>
    </row>
    <row r="21" spans="1:16" ht="15">
      <c r="A21" s="2" t="s">
        <v>12</v>
      </c>
      <c r="B21" s="2"/>
      <c r="C21" s="2"/>
      <c r="D21" s="2">
        <v>300</v>
      </c>
      <c r="E21" s="13">
        <v>0.093259</v>
      </c>
      <c r="F21" s="3">
        <f>+C21*D21*E21</f>
        <v>0</v>
      </c>
      <c r="G21" s="2"/>
      <c r="H21" s="2"/>
      <c r="I21" s="2">
        <v>300</v>
      </c>
      <c r="J21" s="13">
        <v>0.093259</v>
      </c>
      <c r="K21" s="3">
        <f>+H21*I21*J21</f>
        <v>0</v>
      </c>
      <c r="L21" s="2"/>
      <c r="M21" s="2"/>
      <c r="N21" s="2">
        <v>300</v>
      </c>
      <c r="O21" s="13">
        <v>0.093259</v>
      </c>
      <c r="P21" s="3">
        <f>+M21*N21*O21</f>
        <v>0</v>
      </c>
    </row>
    <row r="22" spans="1:16" ht="15">
      <c r="A22" s="2" t="s">
        <v>11</v>
      </c>
      <c r="B22" s="2"/>
      <c r="C22" s="2"/>
      <c r="D22" s="2">
        <v>250</v>
      </c>
      <c r="E22" s="13">
        <v>0.093259</v>
      </c>
      <c r="F22" s="3">
        <f>+C22*D22*E22</f>
        <v>0</v>
      </c>
      <c r="G22" s="2"/>
      <c r="H22" s="2"/>
      <c r="I22" s="2">
        <v>250</v>
      </c>
      <c r="J22" s="13">
        <v>0.093259</v>
      </c>
      <c r="K22" s="3">
        <f>+H22*I22*J22</f>
        <v>0</v>
      </c>
      <c r="L22" s="2"/>
      <c r="M22" s="2"/>
      <c r="N22" s="2">
        <v>250</v>
      </c>
      <c r="O22" s="13">
        <v>0.093259</v>
      </c>
      <c r="P22" s="3">
        <f>+M22*N22*O22</f>
        <v>0</v>
      </c>
    </row>
    <row r="23" spans="1:16" ht="15">
      <c r="A23" s="2" t="s">
        <v>10</v>
      </c>
      <c r="B23" s="2"/>
      <c r="C23" s="2"/>
      <c r="D23" s="2">
        <v>200</v>
      </c>
      <c r="E23" s="13">
        <v>0.093259</v>
      </c>
      <c r="F23" s="3">
        <f>+C23*D23*E23</f>
        <v>0</v>
      </c>
      <c r="G23" s="2"/>
      <c r="H23" s="2"/>
      <c r="I23" s="2">
        <v>200</v>
      </c>
      <c r="J23" s="13">
        <v>0.093259</v>
      </c>
      <c r="K23" s="3">
        <f>+H23*I23*J23</f>
        <v>0</v>
      </c>
      <c r="L23" s="2"/>
      <c r="M23" s="2"/>
      <c r="N23" s="2">
        <v>200</v>
      </c>
      <c r="O23" s="13">
        <v>0.093259</v>
      </c>
      <c r="P23" s="3">
        <f>+M23*N23*O23</f>
        <v>0</v>
      </c>
    </row>
    <row r="24" spans="1:16" ht="15">
      <c r="A24" s="2" t="s">
        <v>17</v>
      </c>
      <c r="B24" s="5">
        <f aca="true" t="shared" si="2" ref="B24:P24">SUM(B21:B23)</f>
        <v>0</v>
      </c>
      <c r="C24" s="5">
        <f t="shared" si="2"/>
        <v>0</v>
      </c>
      <c r="D24" s="5"/>
      <c r="E24" s="5"/>
      <c r="F24" s="3">
        <f t="shared" si="2"/>
        <v>0</v>
      </c>
      <c r="G24" s="5">
        <f t="shared" si="2"/>
        <v>0</v>
      </c>
      <c r="H24" s="5">
        <f t="shared" si="2"/>
        <v>0</v>
      </c>
      <c r="I24" s="5"/>
      <c r="J24" s="5"/>
      <c r="K24" s="3">
        <f t="shared" si="2"/>
        <v>0</v>
      </c>
      <c r="L24" s="5">
        <f t="shared" si="2"/>
        <v>0</v>
      </c>
      <c r="M24" s="5">
        <f t="shared" si="2"/>
        <v>0</v>
      </c>
      <c r="N24" s="5"/>
      <c r="O24" s="5"/>
      <c r="P24" s="3">
        <f t="shared" si="2"/>
        <v>0</v>
      </c>
    </row>
    <row r="25" spans="1:16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5.75">
      <c r="A26" s="34" t="s">
        <v>0</v>
      </c>
      <c r="B26" s="31" t="s">
        <v>14</v>
      </c>
      <c r="C26" s="32"/>
      <c r="D26" s="32"/>
      <c r="E26" s="32"/>
      <c r="F26" s="33"/>
      <c r="G26" s="31" t="s">
        <v>15</v>
      </c>
      <c r="H26" s="32"/>
      <c r="I26" s="32"/>
      <c r="J26" s="32"/>
      <c r="K26" s="33"/>
      <c r="L26" s="31" t="s">
        <v>16</v>
      </c>
      <c r="M26" s="32"/>
      <c r="N26" s="32"/>
      <c r="O26" s="32"/>
      <c r="P26" s="33"/>
    </row>
    <row r="27" spans="1:16" ht="45">
      <c r="A27" s="35"/>
      <c r="B27" s="6" t="s">
        <v>18</v>
      </c>
      <c r="C27" s="6" t="s">
        <v>22</v>
      </c>
      <c r="D27" s="18" t="s">
        <v>25</v>
      </c>
      <c r="E27" s="6" t="s">
        <v>24</v>
      </c>
      <c r="F27" s="6" t="s">
        <v>1</v>
      </c>
      <c r="G27" s="6" t="s">
        <v>18</v>
      </c>
      <c r="H27" s="6" t="s">
        <v>22</v>
      </c>
      <c r="I27" s="18" t="s">
        <v>25</v>
      </c>
      <c r="J27" s="6" t="s">
        <v>24</v>
      </c>
      <c r="K27" s="6" t="s">
        <v>1</v>
      </c>
      <c r="L27" s="6" t="s">
        <v>18</v>
      </c>
      <c r="M27" s="6" t="s">
        <v>22</v>
      </c>
      <c r="N27" s="18" t="s">
        <v>25</v>
      </c>
      <c r="O27" s="6" t="s">
        <v>24</v>
      </c>
      <c r="P27" s="6" t="s">
        <v>1</v>
      </c>
    </row>
    <row r="28" spans="1:16" ht="15">
      <c r="A28" s="2" t="s">
        <v>12</v>
      </c>
      <c r="B28" s="2"/>
      <c r="C28" s="2"/>
      <c r="D28" s="2">
        <v>300</v>
      </c>
      <c r="E28" s="13">
        <v>0.093259</v>
      </c>
      <c r="F28" s="3">
        <f>+C28*D28*E28</f>
        <v>0</v>
      </c>
      <c r="G28" s="2"/>
      <c r="H28" s="2"/>
      <c r="I28" s="2">
        <v>300</v>
      </c>
      <c r="J28" s="13">
        <v>0.093259</v>
      </c>
      <c r="K28" s="3">
        <f>+H28*I28*J28</f>
        <v>0</v>
      </c>
      <c r="L28" s="2"/>
      <c r="M28" s="2"/>
      <c r="N28" s="2">
        <v>300</v>
      </c>
      <c r="O28" s="13">
        <v>0.093259</v>
      </c>
      <c r="P28" s="3">
        <f>+M28*N28*O28</f>
        <v>0</v>
      </c>
    </row>
    <row r="29" spans="1:16" ht="15">
      <c r="A29" s="2" t="s">
        <v>11</v>
      </c>
      <c r="B29" s="2"/>
      <c r="C29" s="2"/>
      <c r="D29" s="2">
        <v>250</v>
      </c>
      <c r="E29" s="13">
        <v>0.093259</v>
      </c>
      <c r="F29" s="3">
        <f>+C29*D29*E29</f>
        <v>0</v>
      </c>
      <c r="G29" s="2"/>
      <c r="H29" s="2"/>
      <c r="I29" s="2">
        <v>250</v>
      </c>
      <c r="J29" s="13">
        <v>0.093259</v>
      </c>
      <c r="K29" s="3">
        <f>+H29*I29*J29</f>
        <v>0</v>
      </c>
      <c r="L29" s="2"/>
      <c r="M29" s="2"/>
      <c r="N29" s="2">
        <v>250</v>
      </c>
      <c r="O29" s="13">
        <v>0.093259</v>
      </c>
      <c r="P29" s="3">
        <f>+M29*N29*O29</f>
        <v>0</v>
      </c>
    </row>
    <row r="30" spans="1:16" ht="15">
      <c r="A30" s="2" t="s">
        <v>10</v>
      </c>
      <c r="B30" s="2"/>
      <c r="C30" s="2"/>
      <c r="D30" s="2">
        <v>200</v>
      </c>
      <c r="E30" s="13">
        <v>0.093259</v>
      </c>
      <c r="F30" s="3">
        <f>+C30*D30*E30</f>
        <v>0</v>
      </c>
      <c r="G30" s="2"/>
      <c r="H30" s="2"/>
      <c r="I30" s="2">
        <v>200</v>
      </c>
      <c r="J30" s="13">
        <v>0.093259</v>
      </c>
      <c r="K30" s="3">
        <f>+H30*I30*J30</f>
        <v>0</v>
      </c>
      <c r="L30" s="2"/>
      <c r="M30" s="2"/>
      <c r="N30" s="2">
        <v>200</v>
      </c>
      <c r="O30" s="13">
        <v>0.093259</v>
      </c>
      <c r="P30" s="3">
        <f>+M30*N30*O30</f>
        <v>0</v>
      </c>
    </row>
    <row r="31" spans="1:16" ht="15">
      <c r="A31" s="2" t="s">
        <v>17</v>
      </c>
      <c r="B31" s="5">
        <f aca="true" t="shared" si="3" ref="B31:P31">SUM(B28:B30)</f>
        <v>0</v>
      </c>
      <c r="C31" s="5">
        <f t="shared" si="3"/>
        <v>0</v>
      </c>
      <c r="D31" s="5"/>
      <c r="E31" s="5"/>
      <c r="F31" s="3">
        <f t="shared" si="3"/>
        <v>0</v>
      </c>
      <c r="G31" s="5">
        <f t="shared" si="3"/>
        <v>0</v>
      </c>
      <c r="H31" s="5">
        <f t="shared" si="3"/>
        <v>0</v>
      </c>
      <c r="I31" s="5"/>
      <c r="J31" s="5"/>
      <c r="K31" s="3">
        <f t="shared" si="3"/>
        <v>0</v>
      </c>
      <c r="L31" s="5">
        <f t="shared" si="3"/>
        <v>0</v>
      </c>
      <c r="M31" s="5">
        <f t="shared" si="3"/>
        <v>0</v>
      </c>
      <c r="N31" s="5"/>
      <c r="O31" s="5"/>
      <c r="P31" s="3">
        <f t="shared" si="3"/>
        <v>0</v>
      </c>
    </row>
    <row r="32" spans="1:1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6" ht="15.75">
      <c r="A33" s="36" t="s">
        <v>0</v>
      </c>
      <c r="B33" s="38" t="s">
        <v>23</v>
      </c>
      <c r="C33" s="39"/>
      <c r="D33" s="39"/>
      <c r="E33" s="39"/>
      <c r="F33" s="40"/>
    </row>
    <row r="34" spans="1:6" ht="45">
      <c r="A34" s="37"/>
      <c r="B34" s="7" t="s">
        <v>18</v>
      </c>
      <c r="C34" s="7" t="s">
        <v>22</v>
      </c>
      <c r="D34" s="19" t="s">
        <v>25</v>
      </c>
      <c r="E34" s="7" t="s">
        <v>24</v>
      </c>
      <c r="F34" s="7" t="s">
        <v>1</v>
      </c>
    </row>
    <row r="35" spans="1:6" ht="15">
      <c r="A35" s="2" t="s">
        <v>12</v>
      </c>
      <c r="B35" s="2">
        <f aca="true" t="shared" si="4" ref="B35:C37">+B7+G7+L7+B14+G14+L14+B21+G21+L21+B28+G28+L28</f>
        <v>15</v>
      </c>
      <c r="C35" s="2">
        <f t="shared" si="4"/>
        <v>10</v>
      </c>
      <c r="D35" s="2"/>
      <c r="E35" s="2"/>
      <c r="F35" s="3">
        <f>+F7+K7+P7+F14+K14+P14+F21+K21+P21+F28+K28+P28</f>
        <v>266.45099999999996</v>
      </c>
    </row>
    <row r="36" spans="1:6" ht="15">
      <c r="A36" s="2" t="s">
        <v>11</v>
      </c>
      <c r="B36" s="2">
        <f t="shared" si="4"/>
        <v>0</v>
      </c>
      <c r="C36" s="2">
        <f t="shared" si="4"/>
        <v>0</v>
      </c>
      <c r="D36" s="2"/>
      <c r="E36" s="2"/>
      <c r="F36" s="3">
        <f>+F8+K8+P8+F15+K15+P15+F22+K22+P22+F29+K29+P29</f>
        <v>0</v>
      </c>
    </row>
    <row r="37" spans="1:6" ht="15">
      <c r="A37" s="2" t="s">
        <v>10</v>
      </c>
      <c r="B37" s="2">
        <f t="shared" si="4"/>
        <v>0</v>
      </c>
      <c r="C37" s="2">
        <f t="shared" si="4"/>
        <v>0</v>
      </c>
      <c r="D37" s="2"/>
      <c r="E37" s="2"/>
      <c r="F37" s="3">
        <f>+F9+K9+P9+F16+K16+P16+F23+K23+P23+F30+K30+P30</f>
        <v>0</v>
      </c>
    </row>
    <row r="38" spans="1:6" ht="15.75">
      <c r="A38" s="8" t="s">
        <v>17</v>
      </c>
      <c r="B38" s="9">
        <f>SUM(B35:B37)</f>
        <v>15</v>
      </c>
      <c r="C38" s="9">
        <f>SUM(C35:C37)</f>
        <v>10</v>
      </c>
      <c r="D38" s="9"/>
      <c r="E38" s="9"/>
      <c r="F38" s="10">
        <f>SUM(F35:F37)</f>
        <v>266.45099999999996</v>
      </c>
    </row>
  </sheetData>
  <sheetProtection/>
  <mergeCells count="24">
    <mergeCell ref="A33:A34"/>
    <mergeCell ref="A32:P32"/>
    <mergeCell ref="B3:P3"/>
    <mergeCell ref="A5:A6"/>
    <mergeCell ref="A11:P11"/>
    <mergeCell ref="A18:P18"/>
    <mergeCell ref="B33:F33"/>
    <mergeCell ref="A19:A20"/>
    <mergeCell ref="G26:K26"/>
    <mergeCell ref="G12:K12"/>
    <mergeCell ref="L19:P19"/>
    <mergeCell ref="B26:F26"/>
    <mergeCell ref="B5:F5"/>
    <mergeCell ref="G5:K5"/>
    <mergeCell ref="L5:P5"/>
    <mergeCell ref="L26:P26"/>
    <mergeCell ref="A25:P25"/>
    <mergeCell ref="A26:A27"/>
    <mergeCell ref="A1:P1"/>
    <mergeCell ref="B19:F19"/>
    <mergeCell ref="G19:K19"/>
    <mergeCell ref="B12:F12"/>
    <mergeCell ref="L12:P12"/>
    <mergeCell ref="A12:A13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7">
      <selection activeCell="G23" sqref="G23"/>
    </sheetView>
  </sheetViews>
  <sheetFormatPr defaultColWidth="9.00390625" defaultRowHeight="12.75"/>
  <cols>
    <col min="1" max="1" width="21.375" style="1" customWidth="1"/>
    <col min="2" max="2" width="6.875" style="1" customWidth="1"/>
    <col min="3" max="5" width="10.75390625" style="1" customWidth="1"/>
    <col min="6" max="6" width="13.75390625" style="1" customWidth="1"/>
    <col min="7" max="7" width="6.75390625" style="1" customWidth="1"/>
    <col min="8" max="10" width="10.625" style="1" customWidth="1"/>
    <col min="11" max="11" width="13.75390625" style="1" customWidth="1"/>
    <col min="12" max="12" width="7.125" style="1" customWidth="1"/>
    <col min="13" max="14" width="10.25390625" style="1" customWidth="1"/>
    <col min="15" max="15" width="10.875" style="1" bestFit="1" customWidth="1"/>
    <col min="16" max="16" width="13.75390625" style="1" customWidth="1"/>
    <col min="17" max="17" width="6.875" style="1" customWidth="1"/>
    <col min="18" max="18" width="10.875" style="1" customWidth="1"/>
    <col min="19" max="19" width="13.75390625" style="1" customWidth="1"/>
    <col min="20" max="20" width="7.00390625" style="1" customWidth="1"/>
    <col min="21" max="21" width="10.75390625" style="1" customWidth="1"/>
    <col min="22" max="22" width="13.75390625" style="1" customWidth="1"/>
    <col min="23" max="23" width="6.875" style="1" customWidth="1"/>
    <col min="24" max="24" width="10.875" style="1" customWidth="1"/>
    <col min="25" max="25" width="13.75390625" style="1" customWidth="1"/>
    <col min="26" max="27" width="9.125" style="1" customWidth="1"/>
    <col min="28" max="28" width="13.75390625" style="1" customWidth="1"/>
    <col min="29" max="16384" width="9.125" style="1" customWidth="1"/>
  </cols>
  <sheetData>
    <row r="1" spans="1:25" ht="20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2"/>
      <c r="R1" s="12"/>
      <c r="S1" s="12"/>
      <c r="T1" s="12"/>
      <c r="U1" s="12"/>
      <c r="V1" s="12"/>
      <c r="W1" s="12"/>
      <c r="X1" s="12"/>
      <c r="Y1" s="12"/>
    </row>
    <row r="3" spans="1:18" ht="15.75">
      <c r="A3" s="4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1"/>
      <c r="R3" s="11"/>
    </row>
    <row r="4" ht="15.75">
      <c r="A4" s="4"/>
    </row>
    <row r="5" spans="1:16" ht="15.75">
      <c r="A5" s="34" t="s">
        <v>0</v>
      </c>
      <c r="B5" s="30" t="s">
        <v>2</v>
      </c>
      <c r="C5" s="30"/>
      <c r="D5" s="30"/>
      <c r="E5" s="30"/>
      <c r="F5" s="30"/>
      <c r="G5" s="30" t="s">
        <v>3</v>
      </c>
      <c r="H5" s="30"/>
      <c r="I5" s="30"/>
      <c r="J5" s="30"/>
      <c r="K5" s="30"/>
      <c r="L5" s="30" t="s">
        <v>4</v>
      </c>
      <c r="M5" s="30"/>
      <c r="N5" s="30"/>
      <c r="O5" s="30"/>
      <c r="P5" s="30"/>
    </row>
    <row r="6" spans="1:16" ht="45" customHeight="1">
      <c r="A6" s="35"/>
      <c r="B6" s="6" t="s">
        <v>18</v>
      </c>
      <c r="C6" s="6" t="s">
        <v>22</v>
      </c>
      <c r="D6" s="18" t="s">
        <v>25</v>
      </c>
      <c r="E6" s="6" t="s">
        <v>24</v>
      </c>
      <c r="F6" s="6" t="s">
        <v>1</v>
      </c>
      <c r="G6" s="6" t="s">
        <v>18</v>
      </c>
      <c r="H6" s="6" t="s">
        <v>22</v>
      </c>
      <c r="I6" s="18" t="s">
        <v>25</v>
      </c>
      <c r="J6" s="6" t="s">
        <v>24</v>
      </c>
      <c r="K6" s="6" t="s">
        <v>1</v>
      </c>
      <c r="L6" s="6" t="s">
        <v>18</v>
      </c>
      <c r="M6" s="6" t="s">
        <v>22</v>
      </c>
      <c r="N6" s="18" t="s">
        <v>25</v>
      </c>
      <c r="O6" s="6" t="s">
        <v>24</v>
      </c>
      <c r="P6" s="6" t="s">
        <v>1</v>
      </c>
    </row>
    <row r="7" spans="1:16" ht="15">
      <c r="A7" s="2" t="s">
        <v>12</v>
      </c>
      <c r="B7" s="2">
        <v>11</v>
      </c>
      <c r="C7" s="2">
        <v>1</v>
      </c>
      <c r="D7" s="2">
        <v>300</v>
      </c>
      <c r="E7" s="13">
        <v>0.096058</v>
      </c>
      <c r="F7" s="3">
        <f>+C7*D7*E7</f>
        <v>28.817400000000003</v>
      </c>
      <c r="G7" s="2"/>
      <c r="H7" s="2"/>
      <c r="I7" s="2">
        <v>300</v>
      </c>
      <c r="J7" s="13">
        <v>0.096058</v>
      </c>
      <c r="K7" s="3">
        <f>+H7*I7*J7</f>
        <v>0</v>
      </c>
      <c r="L7" s="2"/>
      <c r="M7" s="2"/>
      <c r="N7" s="2">
        <v>300</v>
      </c>
      <c r="O7" s="13">
        <v>0.096058</v>
      </c>
      <c r="P7" s="3">
        <f>+M7*N7*O7</f>
        <v>0</v>
      </c>
    </row>
    <row r="8" spans="1:16" ht="15">
      <c r="A8" s="2" t="s">
        <v>11</v>
      </c>
      <c r="B8" s="2"/>
      <c r="C8" s="2"/>
      <c r="D8" s="2">
        <v>250</v>
      </c>
      <c r="E8" s="13">
        <v>0.096058</v>
      </c>
      <c r="F8" s="3">
        <f>+C8*D8*E8</f>
        <v>0</v>
      </c>
      <c r="G8" s="2"/>
      <c r="H8" s="2"/>
      <c r="I8" s="2">
        <v>250</v>
      </c>
      <c r="J8" s="13">
        <v>0.096058</v>
      </c>
      <c r="K8" s="3">
        <f>+H8*I8*J8</f>
        <v>0</v>
      </c>
      <c r="L8" s="2"/>
      <c r="M8" s="2"/>
      <c r="N8" s="2">
        <v>250</v>
      </c>
      <c r="O8" s="13">
        <v>0.096058</v>
      </c>
      <c r="P8" s="3">
        <f>+M8*N8*O8</f>
        <v>0</v>
      </c>
    </row>
    <row r="9" spans="1:16" ht="15">
      <c r="A9" s="2" t="s">
        <v>10</v>
      </c>
      <c r="B9" s="2"/>
      <c r="C9" s="2"/>
      <c r="D9" s="2">
        <v>200</v>
      </c>
      <c r="E9" s="13">
        <v>0.096058</v>
      </c>
      <c r="F9" s="3">
        <f>+C9*D9*E9</f>
        <v>0</v>
      </c>
      <c r="G9" s="2"/>
      <c r="H9" s="2"/>
      <c r="I9" s="2">
        <v>200</v>
      </c>
      <c r="J9" s="13">
        <v>0.096058</v>
      </c>
      <c r="K9" s="3">
        <f>+H9*I9*J9</f>
        <v>0</v>
      </c>
      <c r="L9" s="2"/>
      <c r="M9" s="2"/>
      <c r="N9" s="2">
        <v>200</v>
      </c>
      <c r="O9" s="13">
        <v>0.096058</v>
      </c>
      <c r="P9" s="3">
        <f>+M9*N9*O9</f>
        <v>0</v>
      </c>
    </row>
    <row r="10" spans="1:16" ht="15">
      <c r="A10" s="2" t="s">
        <v>17</v>
      </c>
      <c r="B10" s="5">
        <f aca="true" t="shared" si="0" ref="B10:P10">SUM(B7:B9)</f>
        <v>11</v>
      </c>
      <c r="C10" s="5">
        <f t="shared" si="0"/>
        <v>1</v>
      </c>
      <c r="D10" s="5"/>
      <c r="E10" s="5"/>
      <c r="F10" s="3">
        <f t="shared" si="0"/>
        <v>28.817400000000003</v>
      </c>
      <c r="G10" s="5">
        <f t="shared" si="0"/>
        <v>0</v>
      </c>
      <c r="H10" s="5">
        <f t="shared" si="0"/>
        <v>0</v>
      </c>
      <c r="I10" s="5"/>
      <c r="J10" s="5"/>
      <c r="K10" s="3">
        <f t="shared" si="0"/>
        <v>0</v>
      </c>
      <c r="L10" s="5">
        <f t="shared" si="0"/>
        <v>0</v>
      </c>
      <c r="M10" s="5">
        <f t="shared" si="0"/>
        <v>0</v>
      </c>
      <c r="N10" s="5"/>
      <c r="O10" s="5"/>
      <c r="P10" s="3">
        <f t="shared" si="0"/>
        <v>0</v>
      </c>
    </row>
    <row r="11" spans="1:16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.75">
      <c r="A12" s="34" t="s">
        <v>0</v>
      </c>
      <c r="B12" s="30" t="s">
        <v>5</v>
      </c>
      <c r="C12" s="30"/>
      <c r="D12" s="30"/>
      <c r="E12" s="30"/>
      <c r="F12" s="30"/>
      <c r="G12" s="30" t="s">
        <v>6</v>
      </c>
      <c r="H12" s="30"/>
      <c r="I12" s="30"/>
      <c r="J12" s="30"/>
      <c r="K12" s="30"/>
      <c r="L12" s="30" t="s">
        <v>7</v>
      </c>
      <c r="M12" s="30"/>
      <c r="N12" s="30"/>
      <c r="O12" s="30"/>
      <c r="P12" s="30"/>
    </row>
    <row r="13" spans="1:16" ht="45">
      <c r="A13" s="35"/>
      <c r="B13" s="6" t="s">
        <v>18</v>
      </c>
      <c r="C13" s="6" t="s">
        <v>22</v>
      </c>
      <c r="D13" s="18" t="s">
        <v>25</v>
      </c>
      <c r="E13" s="6" t="s">
        <v>24</v>
      </c>
      <c r="F13" s="6" t="s">
        <v>1</v>
      </c>
      <c r="G13" s="6" t="s">
        <v>18</v>
      </c>
      <c r="H13" s="6" t="s">
        <v>22</v>
      </c>
      <c r="I13" s="18" t="s">
        <v>25</v>
      </c>
      <c r="J13" s="6" t="s">
        <v>24</v>
      </c>
      <c r="K13" s="6" t="s">
        <v>1</v>
      </c>
      <c r="L13" s="6" t="s">
        <v>18</v>
      </c>
      <c r="M13" s="6" t="s">
        <v>22</v>
      </c>
      <c r="N13" s="18" t="s">
        <v>25</v>
      </c>
      <c r="O13" s="6" t="s">
        <v>24</v>
      </c>
      <c r="P13" s="6" t="s">
        <v>1</v>
      </c>
    </row>
    <row r="14" spans="1:16" ht="15">
      <c r="A14" s="2" t="s">
        <v>12</v>
      </c>
      <c r="B14" s="2"/>
      <c r="C14" s="2"/>
      <c r="D14" s="2">
        <v>300</v>
      </c>
      <c r="E14" s="13">
        <v>0.096058</v>
      </c>
      <c r="F14" s="3">
        <f>+C14*D14*E14</f>
        <v>0</v>
      </c>
      <c r="G14" s="2"/>
      <c r="H14" s="2"/>
      <c r="I14" s="2">
        <v>300</v>
      </c>
      <c r="J14" s="13">
        <v>0.096058</v>
      </c>
      <c r="K14" s="3">
        <f>+H14*I14*J14</f>
        <v>0</v>
      </c>
      <c r="L14" s="2"/>
      <c r="M14" s="2"/>
      <c r="N14" s="2">
        <v>300</v>
      </c>
      <c r="O14" s="13">
        <v>0.096058</v>
      </c>
      <c r="P14" s="3">
        <f>+M14*N14*O14</f>
        <v>0</v>
      </c>
    </row>
    <row r="15" spans="1:16" ht="15">
      <c r="A15" s="2" t="s">
        <v>11</v>
      </c>
      <c r="B15" s="2"/>
      <c r="C15" s="2"/>
      <c r="D15" s="2">
        <v>250</v>
      </c>
      <c r="E15" s="13">
        <v>0.096058</v>
      </c>
      <c r="F15" s="3">
        <f>+C15*D15*E15</f>
        <v>0</v>
      </c>
      <c r="G15" s="2"/>
      <c r="H15" s="2"/>
      <c r="I15" s="2">
        <v>250</v>
      </c>
      <c r="J15" s="13">
        <v>0.096058</v>
      </c>
      <c r="K15" s="3">
        <f>+H15*I15*J15</f>
        <v>0</v>
      </c>
      <c r="L15" s="2"/>
      <c r="M15" s="2"/>
      <c r="N15" s="2">
        <v>250</v>
      </c>
      <c r="O15" s="13">
        <v>0.096058</v>
      </c>
      <c r="P15" s="3">
        <f>+M15*N15*O15</f>
        <v>0</v>
      </c>
    </row>
    <row r="16" spans="1:16" ht="15">
      <c r="A16" s="2" t="s">
        <v>10</v>
      </c>
      <c r="B16" s="2"/>
      <c r="C16" s="2"/>
      <c r="D16" s="2">
        <v>200</v>
      </c>
      <c r="E16" s="13">
        <v>0.096058</v>
      </c>
      <c r="F16" s="3">
        <f>+C16*D16*E16</f>
        <v>0</v>
      </c>
      <c r="G16" s="2"/>
      <c r="H16" s="2"/>
      <c r="I16" s="2">
        <v>200</v>
      </c>
      <c r="J16" s="13">
        <v>0.096058</v>
      </c>
      <c r="K16" s="3">
        <f>+H16*I16*J16</f>
        <v>0</v>
      </c>
      <c r="L16" s="2"/>
      <c r="M16" s="2"/>
      <c r="N16" s="2">
        <v>200</v>
      </c>
      <c r="O16" s="13">
        <v>0.096058</v>
      </c>
      <c r="P16" s="3">
        <f>+M16*N16*O16</f>
        <v>0</v>
      </c>
    </row>
    <row r="17" spans="1:16" ht="15">
      <c r="A17" s="2" t="s">
        <v>17</v>
      </c>
      <c r="B17" s="5">
        <f aca="true" t="shared" si="1" ref="B17:P17">SUM(B14:B16)</f>
        <v>0</v>
      </c>
      <c r="C17" s="5">
        <f t="shared" si="1"/>
        <v>0</v>
      </c>
      <c r="D17" s="5"/>
      <c r="E17" s="5"/>
      <c r="F17" s="3">
        <f t="shared" si="1"/>
        <v>0</v>
      </c>
      <c r="G17" s="5">
        <f t="shared" si="1"/>
        <v>0</v>
      </c>
      <c r="H17" s="5">
        <f t="shared" si="1"/>
        <v>0</v>
      </c>
      <c r="I17" s="5"/>
      <c r="J17" s="5"/>
      <c r="K17" s="3">
        <f t="shared" si="1"/>
        <v>0</v>
      </c>
      <c r="L17" s="5">
        <f t="shared" si="1"/>
        <v>0</v>
      </c>
      <c r="M17" s="5">
        <f t="shared" si="1"/>
        <v>0</v>
      </c>
      <c r="N17" s="5"/>
      <c r="O17" s="5"/>
      <c r="P17" s="3">
        <f t="shared" si="1"/>
        <v>0</v>
      </c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.75">
      <c r="A19" s="34" t="s">
        <v>0</v>
      </c>
      <c r="B19" s="30" t="s">
        <v>8</v>
      </c>
      <c r="C19" s="30"/>
      <c r="D19" s="30"/>
      <c r="E19" s="30"/>
      <c r="F19" s="30"/>
      <c r="G19" s="31" t="s">
        <v>9</v>
      </c>
      <c r="H19" s="32"/>
      <c r="I19" s="32"/>
      <c r="J19" s="32"/>
      <c r="K19" s="33"/>
      <c r="L19" s="30" t="s">
        <v>20</v>
      </c>
      <c r="M19" s="30"/>
      <c r="N19" s="30"/>
      <c r="O19" s="30"/>
      <c r="P19" s="30"/>
    </row>
    <row r="20" spans="1:16" ht="45">
      <c r="A20" s="35"/>
      <c r="B20" s="6" t="s">
        <v>18</v>
      </c>
      <c r="C20" s="6" t="s">
        <v>22</v>
      </c>
      <c r="D20" s="18" t="s">
        <v>25</v>
      </c>
      <c r="E20" s="6" t="s">
        <v>24</v>
      </c>
      <c r="F20" s="6" t="s">
        <v>1</v>
      </c>
      <c r="G20" s="6" t="s">
        <v>18</v>
      </c>
      <c r="H20" s="6" t="s">
        <v>22</v>
      </c>
      <c r="I20" s="18" t="s">
        <v>25</v>
      </c>
      <c r="J20" s="6" t="s">
        <v>24</v>
      </c>
      <c r="K20" s="6" t="s">
        <v>1</v>
      </c>
      <c r="L20" s="6" t="s">
        <v>18</v>
      </c>
      <c r="M20" s="6" t="s">
        <v>22</v>
      </c>
      <c r="N20" s="18" t="s">
        <v>25</v>
      </c>
      <c r="O20" s="6" t="s">
        <v>24</v>
      </c>
      <c r="P20" s="6" t="s">
        <v>1</v>
      </c>
    </row>
    <row r="21" spans="1:16" ht="15">
      <c r="A21" s="2" t="s">
        <v>12</v>
      </c>
      <c r="B21" s="2"/>
      <c r="C21" s="2"/>
      <c r="D21" s="2">
        <v>300</v>
      </c>
      <c r="E21" s="13">
        <v>0.096058</v>
      </c>
      <c r="F21" s="3">
        <f>+C21*D21*E21</f>
        <v>0</v>
      </c>
      <c r="G21" s="2"/>
      <c r="H21" s="2"/>
      <c r="I21" s="2">
        <v>300</v>
      </c>
      <c r="J21" s="13">
        <v>0.096058</v>
      </c>
      <c r="K21" s="3">
        <f>+H21*I21*J21</f>
        <v>0</v>
      </c>
      <c r="L21" s="2"/>
      <c r="M21" s="2"/>
      <c r="N21" s="2">
        <v>300</v>
      </c>
      <c r="O21" s="13">
        <v>0.096058</v>
      </c>
      <c r="P21" s="3">
        <f>+M21*N21*O21</f>
        <v>0</v>
      </c>
    </row>
    <row r="22" spans="1:16" ht="15">
      <c r="A22" s="2" t="s">
        <v>11</v>
      </c>
      <c r="B22" s="2"/>
      <c r="C22" s="2"/>
      <c r="D22" s="2">
        <v>250</v>
      </c>
      <c r="E22" s="13">
        <v>0.096058</v>
      </c>
      <c r="F22" s="3">
        <f>+C22*D22*E22</f>
        <v>0</v>
      </c>
      <c r="G22" s="2"/>
      <c r="H22" s="2"/>
      <c r="I22" s="2">
        <v>250</v>
      </c>
      <c r="J22" s="13">
        <v>0.096058</v>
      </c>
      <c r="K22" s="3">
        <f>+H22*I22*J22</f>
        <v>0</v>
      </c>
      <c r="L22" s="2"/>
      <c r="M22" s="2"/>
      <c r="N22" s="2">
        <v>250</v>
      </c>
      <c r="O22" s="13">
        <v>0.096058</v>
      </c>
      <c r="P22" s="3">
        <f>+M22*N22*O22</f>
        <v>0</v>
      </c>
    </row>
    <row r="23" spans="1:16" ht="15">
      <c r="A23" s="2" t="s">
        <v>10</v>
      </c>
      <c r="B23" s="2"/>
      <c r="C23" s="2"/>
      <c r="D23" s="2">
        <v>200</v>
      </c>
      <c r="E23" s="13">
        <v>0.096058</v>
      </c>
      <c r="F23" s="3">
        <f>+C23*D23*E23</f>
        <v>0</v>
      </c>
      <c r="G23" s="2"/>
      <c r="H23" s="2"/>
      <c r="I23" s="2">
        <v>200</v>
      </c>
      <c r="J23" s="13">
        <v>0.096058</v>
      </c>
      <c r="K23" s="3">
        <f>+H23*I23*J23</f>
        <v>0</v>
      </c>
      <c r="L23" s="2"/>
      <c r="M23" s="2"/>
      <c r="N23" s="2">
        <v>200</v>
      </c>
      <c r="O23" s="13">
        <v>0.096058</v>
      </c>
      <c r="P23" s="3">
        <f>+M23*N23*O23</f>
        <v>0</v>
      </c>
    </row>
    <row r="24" spans="1:16" ht="15">
      <c r="A24" s="2" t="s">
        <v>17</v>
      </c>
      <c r="B24" s="5">
        <f aca="true" t="shared" si="2" ref="B24:P24">SUM(B21:B23)</f>
        <v>0</v>
      </c>
      <c r="C24" s="5">
        <f t="shared" si="2"/>
        <v>0</v>
      </c>
      <c r="D24" s="5"/>
      <c r="E24" s="5"/>
      <c r="F24" s="3">
        <f t="shared" si="2"/>
        <v>0</v>
      </c>
      <c r="G24" s="5">
        <f t="shared" si="2"/>
        <v>0</v>
      </c>
      <c r="H24" s="5">
        <f t="shared" si="2"/>
        <v>0</v>
      </c>
      <c r="I24" s="5"/>
      <c r="J24" s="5"/>
      <c r="K24" s="3">
        <f t="shared" si="2"/>
        <v>0</v>
      </c>
      <c r="L24" s="5">
        <f t="shared" si="2"/>
        <v>0</v>
      </c>
      <c r="M24" s="5">
        <f t="shared" si="2"/>
        <v>0</v>
      </c>
      <c r="N24" s="5"/>
      <c r="O24" s="5"/>
      <c r="P24" s="3">
        <f t="shared" si="2"/>
        <v>0</v>
      </c>
    </row>
    <row r="25" spans="1:16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5.75">
      <c r="A26" s="34" t="s">
        <v>0</v>
      </c>
      <c r="B26" s="31" t="s">
        <v>14</v>
      </c>
      <c r="C26" s="32"/>
      <c r="D26" s="32"/>
      <c r="E26" s="32"/>
      <c r="F26" s="33"/>
      <c r="G26" s="31" t="s">
        <v>15</v>
      </c>
      <c r="H26" s="32"/>
      <c r="I26" s="32"/>
      <c r="J26" s="32"/>
      <c r="K26" s="33"/>
      <c r="L26" s="31" t="s">
        <v>16</v>
      </c>
      <c r="M26" s="32"/>
      <c r="N26" s="32"/>
      <c r="O26" s="32"/>
      <c r="P26" s="33"/>
    </row>
    <row r="27" spans="1:16" ht="45">
      <c r="A27" s="35"/>
      <c r="B27" s="6" t="s">
        <v>18</v>
      </c>
      <c r="C27" s="6" t="s">
        <v>22</v>
      </c>
      <c r="D27" s="18" t="s">
        <v>25</v>
      </c>
      <c r="E27" s="6" t="s">
        <v>24</v>
      </c>
      <c r="F27" s="6" t="s">
        <v>1</v>
      </c>
      <c r="G27" s="6" t="s">
        <v>18</v>
      </c>
      <c r="H27" s="6" t="s">
        <v>22</v>
      </c>
      <c r="I27" s="18" t="s">
        <v>25</v>
      </c>
      <c r="J27" s="6" t="s">
        <v>24</v>
      </c>
      <c r="K27" s="6" t="s">
        <v>1</v>
      </c>
      <c r="L27" s="6" t="s">
        <v>18</v>
      </c>
      <c r="M27" s="6" t="s">
        <v>22</v>
      </c>
      <c r="N27" s="18" t="s">
        <v>25</v>
      </c>
      <c r="O27" s="6" t="s">
        <v>24</v>
      </c>
      <c r="P27" s="6" t="s">
        <v>1</v>
      </c>
    </row>
    <row r="28" spans="1:16" ht="15">
      <c r="A28" s="2" t="s">
        <v>12</v>
      </c>
      <c r="B28" s="2"/>
      <c r="C28" s="2"/>
      <c r="D28" s="2">
        <v>300</v>
      </c>
      <c r="E28" s="13">
        <v>0.096058</v>
      </c>
      <c r="F28" s="3">
        <f>+C28*D28*E28</f>
        <v>0</v>
      </c>
      <c r="G28" s="2"/>
      <c r="H28" s="2"/>
      <c r="I28" s="2">
        <v>300</v>
      </c>
      <c r="J28" s="13">
        <v>0.096058</v>
      </c>
      <c r="K28" s="3">
        <f>+H28*I28*J28</f>
        <v>0</v>
      </c>
      <c r="L28" s="2"/>
      <c r="M28" s="2"/>
      <c r="N28" s="2">
        <v>300</v>
      </c>
      <c r="O28" s="13">
        <v>0.096058</v>
      </c>
      <c r="P28" s="3">
        <f>+M28*N28*O28</f>
        <v>0</v>
      </c>
    </row>
    <row r="29" spans="1:16" ht="15">
      <c r="A29" s="2" t="s">
        <v>11</v>
      </c>
      <c r="B29" s="2"/>
      <c r="C29" s="2"/>
      <c r="D29" s="2">
        <v>250</v>
      </c>
      <c r="E29" s="13">
        <v>0.096058</v>
      </c>
      <c r="F29" s="3">
        <f>+C29*D29*E29</f>
        <v>0</v>
      </c>
      <c r="G29" s="2"/>
      <c r="H29" s="2"/>
      <c r="I29" s="2">
        <v>250</v>
      </c>
      <c r="J29" s="13">
        <v>0.096058</v>
      </c>
      <c r="K29" s="3">
        <f>+H29*I29*J29</f>
        <v>0</v>
      </c>
      <c r="L29" s="2"/>
      <c r="M29" s="2"/>
      <c r="N29" s="2">
        <v>250</v>
      </c>
      <c r="O29" s="13">
        <v>0.096058</v>
      </c>
      <c r="P29" s="3">
        <f>+M29*N29*O29</f>
        <v>0</v>
      </c>
    </row>
    <row r="30" spans="1:16" ht="15">
      <c r="A30" s="2" t="s">
        <v>10</v>
      </c>
      <c r="B30" s="2"/>
      <c r="C30" s="2"/>
      <c r="D30" s="2">
        <v>200</v>
      </c>
      <c r="E30" s="13">
        <v>0.096058</v>
      </c>
      <c r="F30" s="3">
        <f>+C30*D30*E30</f>
        <v>0</v>
      </c>
      <c r="G30" s="2"/>
      <c r="H30" s="2"/>
      <c r="I30" s="2">
        <v>200</v>
      </c>
      <c r="J30" s="13">
        <v>0.096058</v>
      </c>
      <c r="K30" s="3">
        <f>+H30*I30*J30</f>
        <v>0</v>
      </c>
      <c r="L30" s="2"/>
      <c r="M30" s="2"/>
      <c r="N30" s="2">
        <v>200</v>
      </c>
      <c r="O30" s="13">
        <v>0.096058</v>
      </c>
      <c r="P30" s="3">
        <f>+M30*N30*O30</f>
        <v>0</v>
      </c>
    </row>
    <row r="31" spans="1:16" ht="15">
      <c r="A31" s="2" t="s">
        <v>17</v>
      </c>
      <c r="B31" s="5">
        <f aca="true" t="shared" si="3" ref="B31:P31">SUM(B28:B30)</f>
        <v>0</v>
      </c>
      <c r="C31" s="5">
        <f t="shared" si="3"/>
        <v>0</v>
      </c>
      <c r="D31" s="5"/>
      <c r="E31" s="5"/>
      <c r="F31" s="3">
        <f t="shared" si="3"/>
        <v>0</v>
      </c>
      <c r="G31" s="5">
        <f t="shared" si="3"/>
        <v>0</v>
      </c>
      <c r="H31" s="5">
        <f t="shared" si="3"/>
        <v>0</v>
      </c>
      <c r="I31" s="5"/>
      <c r="J31" s="5"/>
      <c r="K31" s="3">
        <f t="shared" si="3"/>
        <v>0</v>
      </c>
      <c r="L31" s="5">
        <f t="shared" si="3"/>
        <v>0</v>
      </c>
      <c r="M31" s="5">
        <f t="shared" si="3"/>
        <v>0</v>
      </c>
      <c r="N31" s="5"/>
      <c r="O31" s="5"/>
      <c r="P31" s="3">
        <f t="shared" si="3"/>
        <v>0</v>
      </c>
    </row>
    <row r="32" spans="1:1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6" ht="15.75">
      <c r="A33" s="36" t="s">
        <v>0</v>
      </c>
      <c r="B33" s="38" t="s">
        <v>23</v>
      </c>
      <c r="C33" s="39"/>
      <c r="D33" s="39"/>
      <c r="E33" s="39"/>
      <c r="F33" s="40"/>
    </row>
    <row r="34" spans="1:6" ht="45">
      <c r="A34" s="37"/>
      <c r="B34" s="7" t="s">
        <v>18</v>
      </c>
      <c r="C34" s="7" t="s">
        <v>22</v>
      </c>
      <c r="D34" s="19" t="s">
        <v>25</v>
      </c>
      <c r="E34" s="7" t="s">
        <v>24</v>
      </c>
      <c r="F34" s="7" t="s">
        <v>1</v>
      </c>
    </row>
    <row r="35" spans="1:6" ht="15">
      <c r="A35" s="2" t="s">
        <v>12</v>
      </c>
      <c r="B35" s="2">
        <f aca="true" t="shared" si="4" ref="B35:C37">+B7+G7+L7+B14+G14+L14+B21+G21+L21+B28+G28+L28</f>
        <v>11</v>
      </c>
      <c r="C35" s="2">
        <f t="shared" si="4"/>
        <v>1</v>
      </c>
      <c r="D35" s="2"/>
      <c r="E35" s="2"/>
      <c r="F35" s="3">
        <f>+F7+K7+P7+F14+K14+P14+F21+K21+P21+F28+K28+P28</f>
        <v>28.817400000000003</v>
      </c>
    </row>
    <row r="36" spans="1:6" ht="15">
      <c r="A36" s="2" t="s">
        <v>11</v>
      </c>
      <c r="B36" s="2">
        <f t="shared" si="4"/>
        <v>0</v>
      </c>
      <c r="C36" s="2">
        <f t="shared" si="4"/>
        <v>0</v>
      </c>
      <c r="D36" s="2"/>
      <c r="E36" s="2"/>
      <c r="F36" s="3">
        <f>+F8+K8+P8+F15+K15+P15+F22+K22+P22+F29+K29+P29</f>
        <v>0</v>
      </c>
    </row>
    <row r="37" spans="1:6" ht="15">
      <c r="A37" s="2" t="s">
        <v>10</v>
      </c>
      <c r="B37" s="2">
        <f t="shared" si="4"/>
        <v>0</v>
      </c>
      <c r="C37" s="2">
        <f t="shared" si="4"/>
        <v>0</v>
      </c>
      <c r="D37" s="2"/>
      <c r="E37" s="2"/>
      <c r="F37" s="3">
        <f>+F9+K9+P9+F16+K16+P16+F23+K23+P23+F30+K30+P30</f>
        <v>0</v>
      </c>
    </row>
    <row r="38" spans="1:6" ht="15.75">
      <c r="A38" s="8" t="s">
        <v>17</v>
      </c>
      <c r="B38" s="9">
        <f>SUM(B35:B37)</f>
        <v>11</v>
      </c>
      <c r="C38" s="9">
        <f>SUM(C35:C37)</f>
        <v>1</v>
      </c>
      <c r="D38" s="9"/>
      <c r="E38" s="9"/>
      <c r="F38" s="10">
        <f>SUM(F35:F37)</f>
        <v>28.817400000000003</v>
      </c>
    </row>
  </sheetData>
  <sheetProtection/>
  <mergeCells count="24">
    <mergeCell ref="A32:P32"/>
    <mergeCell ref="A33:A34"/>
    <mergeCell ref="B33:F33"/>
    <mergeCell ref="A19:A20"/>
    <mergeCell ref="B19:F19"/>
    <mergeCell ref="G19:K19"/>
    <mergeCell ref="L19:P19"/>
    <mergeCell ref="A25:P25"/>
    <mergeCell ref="A26:A27"/>
    <mergeCell ref="B26:F26"/>
    <mergeCell ref="G26:K26"/>
    <mergeCell ref="L26:P26"/>
    <mergeCell ref="A11:P11"/>
    <mergeCell ref="A12:A13"/>
    <mergeCell ref="B12:F12"/>
    <mergeCell ref="G12:K12"/>
    <mergeCell ref="L12:P12"/>
    <mergeCell ref="A18:P18"/>
    <mergeCell ref="A1:P1"/>
    <mergeCell ref="B3:P3"/>
    <mergeCell ref="A5:A6"/>
    <mergeCell ref="B5:F5"/>
    <mergeCell ref="G5:K5"/>
    <mergeCell ref="L5:P5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uozturk@ktu.edu.tr</cp:lastModifiedBy>
  <cp:lastPrinted>2016-02-23T13:13:25Z</cp:lastPrinted>
  <dcterms:created xsi:type="dcterms:W3CDTF">2011-04-15T07:10:31Z</dcterms:created>
  <dcterms:modified xsi:type="dcterms:W3CDTF">2017-05-16T11:15:45Z</dcterms:modified>
  <cp:category/>
  <cp:version/>
  <cp:contentType/>
  <cp:contentStatus/>
</cp:coreProperties>
</file>