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II.ÖĞRETİM 2018" sheetId="1" r:id="rId1"/>
    <sheet name="ÖRGÜN ÖĞRETİM 2018" sheetId="2" r:id="rId2"/>
    <sheet name="UZEM 2018" sheetId="3" r:id="rId3"/>
  </sheets>
  <definedNames/>
  <calcPr fullCalcOnLoad="1"/>
</workbook>
</file>

<file path=xl/sharedStrings.xml><?xml version="1.0" encoding="utf-8"?>
<sst xmlns="http://schemas.openxmlformats.org/spreadsheetml/2006/main" count="53" uniqueCount="24">
  <si>
    <t>SIRA NO</t>
  </si>
  <si>
    <t>BİRİMLER</t>
  </si>
  <si>
    <t>HARCINI YATIRAN ÖĞRENCİ SAYISI</t>
  </si>
  <si>
    <t>II.ÖĞRETİM HARÇ BEDELİ</t>
  </si>
  <si>
    <t>TOPLAM</t>
  </si>
  <si>
    <t>Ö.S.H.B.</t>
  </si>
  <si>
    <t>REKTÖRLÜK KESİNTİSİ</t>
  </si>
  <si>
    <t>İLGİLİ BİRİME KALAN</t>
  </si>
  <si>
    <t>MÜHENDİSLİK FAKÜLTESİ</t>
  </si>
  <si>
    <t>KARADENİZ TEKNİK ÜNİVERSİTESİ</t>
  </si>
  <si>
    <t>GENEL TOPLAM</t>
  </si>
  <si>
    <t>ÖRGÜN ÖĞRETİM HARÇ BEDELİ</t>
  </si>
  <si>
    <t xml:space="preserve"> TOPLAMI</t>
  </si>
  <si>
    <t>Katkı Payı Ödeyecek Öğrenci Sayısı</t>
  </si>
  <si>
    <t>KESİNTİLER</t>
  </si>
  <si>
    <t>Katkı Payı Devletçe KarşılanacakÖğrenci Sayısı</t>
  </si>
  <si>
    <t>UZEM</t>
  </si>
  <si>
    <t>UZEM
HARÇ BEDELİ</t>
  </si>
  <si>
    <t>FEN BİLİMLERİ ENSTİTÜSÜ</t>
  </si>
  <si>
    <t>2018 YILI UZEM ÖĞRETİM  HARÇ LİSTESİ</t>
  </si>
  <si>
    <t>2017-2018 ÖĞRETİM YILI II.DÖNEM
 (BAHAR DÖNEMİ)</t>
  </si>
  <si>
    <t>2018-2019 ÖĞRETİM YILI I.DÖNEM 
(GÜZ DÖNEMİ )</t>
  </si>
  <si>
    <t>2018 YILI II.ÖĞRETİM  HARÇ LİSTESİ</t>
  </si>
  <si>
    <t>2018 MALİ YILI ÖRGÜN ÖĞRETİM HARÇ LİSTESİ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</si>
</sst>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2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8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7" spans="3:11" ht="51.75" customHeight="1">
      <c r="C7" s="15" t="s">
        <v>20</v>
      </c>
      <c r="D7" s="15"/>
      <c r="E7" s="15"/>
      <c r="F7" s="15" t="s">
        <v>21</v>
      </c>
      <c r="G7" s="15"/>
      <c r="H7" s="15"/>
      <c r="I7" s="16" t="s">
        <v>14</v>
      </c>
      <c r="J7" s="16"/>
      <c r="K7" s="17" t="s">
        <v>7</v>
      </c>
    </row>
    <row r="8" spans="1:12" ht="5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2</v>
      </c>
      <c r="G8" s="4" t="s">
        <v>3</v>
      </c>
      <c r="H8" s="4" t="s">
        <v>4</v>
      </c>
      <c r="I8" s="4" t="s">
        <v>5</v>
      </c>
      <c r="J8" s="4" t="s">
        <v>6</v>
      </c>
      <c r="K8" s="17"/>
      <c r="L8" s="1"/>
    </row>
    <row r="9" spans="1:13" ht="15">
      <c r="A9" s="5">
        <v>1</v>
      </c>
      <c r="B9" s="5" t="s">
        <v>8</v>
      </c>
      <c r="C9" s="6">
        <v>11</v>
      </c>
      <c r="D9" s="7">
        <v>632.5</v>
      </c>
      <c r="E9" s="7">
        <f>CEILING((C9*D9),500)</f>
        <v>7000</v>
      </c>
      <c r="F9" s="6">
        <v>11</v>
      </c>
      <c r="G9" s="7">
        <v>632.5</v>
      </c>
      <c r="H9" s="7">
        <f>CEILING((F9*G9),500)</f>
        <v>7000</v>
      </c>
      <c r="I9" s="7">
        <f>FLOOR((E9+H9)*0.1,500)</f>
        <v>1000</v>
      </c>
      <c r="J9" s="7">
        <f>FLOOR((E9+H9-I9)*30/100,500)</f>
        <v>3500</v>
      </c>
      <c r="K9" s="7">
        <f>((E9+H9-I9-J9))</f>
        <v>9500</v>
      </c>
      <c r="L9" s="2"/>
      <c r="M9" s="2"/>
    </row>
    <row r="10" spans="1:13" ht="15">
      <c r="A10" s="5"/>
      <c r="B10" s="5"/>
      <c r="C10" s="6"/>
      <c r="D10" s="7"/>
      <c r="E10" s="7"/>
      <c r="F10" s="7"/>
      <c r="G10" s="7"/>
      <c r="H10" s="7"/>
      <c r="I10" s="7"/>
      <c r="J10" s="7"/>
      <c r="K10" s="7"/>
      <c r="L10" s="2"/>
      <c r="M10" s="2"/>
    </row>
    <row r="11" spans="1:13" ht="15">
      <c r="A11" s="5"/>
      <c r="B11" s="5"/>
      <c r="C11" s="6"/>
      <c r="D11" s="7"/>
      <c r="E11" s="7"/>
      <c r="F11" s="7"/>
      <c r="G11" s="7"/>
      <c r="H11" s="7"/>
      <c r="I11" s="7"/>
      <c r="J11" s="7"/>
      <c r="K11" s="7"/>
      <c r="L11" s="2"/>
      <c r="M11" s="2"/>
    </row>
    <row r="12" spans="1:13" s="3" customFormat="1" ht="18">
      <c r="A12" s="8"/>
      <c r="B12" s="9" t="s">
        <v>12</v>
      </c>
      <c r="C12" s="10">
        <f>SUM(C9:C11)</f>
        <v>11</v>
      </c>
      <c r="D12" s="11"/>
      <c r="E12" s="11">
        <f>SUM(E9:E11)</f>
        <v>7000</v>
      </c>
      <c r="F12" s="11"/>
      <c r="G12" s="11"/>
      <c r="H12" s="11"/>
      <c r="I12" s="11">
        <f>SUM(I9:I11)</f>
        <v>1000</v>
      </c>
      <c r="J12" s="11">
        <f>SUM(J9:J11)</f>
        <v>3500</v>
      </c>
      <c r="K12" s="11">
        <f>SUM(K9:K11)</f>
        <v>9500</v>
      </c>
      <c r="M12" s="2"/>
    </row>
    <row r="13" spans="4:11" ht="12.75">
      <c r="D13" s="2"/>
      <c r="E13" s="2"/>
      <c r="F13" s="2"/>
      <c r="G13" s="2"/>
      <c r="H13" s="2"/>
      <c r="I13" s="2"/>
      <c r="J13" s="2"/>
      <c r="K13" s="2"/>
    </row>
  </sheetData>
  <sheetProtection/>
  <mergeCells count="6">
    <mergeCell ref="A4:K4"/>
    <mergeCell ref="A3:K3"/>
    <mergeCell ref="C7:E7"/>
    <mergeCell ref="F7:H7"/>
    <mergeCell ref="I7:J7"/>
    <mergeCell ref="K7:K8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81" r:id="rId1"/>
  <ignoredErrors>
    <ignoredError sqref="I12 J12: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5.25390625" style="0" customWidth="1"/>
    <col min="2" max="2" width="51.25390625" style="0" customWidth="1"/>
    <col min="3" max="3" width="12.625" style="0" customWidth="1"/>
    <col min="4" max="5" width="12.125" style="0" customWidth="1"/>
    <col min="6" max="6" width="14.75390625" style="0" customWidth="1"/>
    <col min="7" max="7" width="12.625" style="0" customWidth="1"/>
    <col min="8" max="9" width="12.125" style="0" customWidth="1"/>
    <col min="10" max="11" width="14.75390625" style="0" customWidth="1"/>
  </cols>
  <sheetData>
    <row r="1" spans="1:11" ht="18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35.25" customHeight="1">
      <c r="A4" s="18" t="s">
        <v>0</v>
      </c>
      <c r="B4" s="18" t="s">
        <v>1</v>
      </c>
      <c r="C4" s="20" t="s">
        <v>20</v>
      </c>
      <c r="D4" s="21"/>
      <c r="E4" s="21"/>
      <c r="F4" s="22"/>
      <c r="G4" s="20" t="s">
        <v>21</v>
      </c>
      <c r="H4" s="21"/>
      <c r="I4" s="21"/>
      <c r="J4" s="22"/>
      <c r="K4" s="18" t="s">
        <v>10</v>
      </c>
    </row>
    <row r="5" spans="1:11" ht="78.75" customHeight="1">
      <c r="A5" s="19"/>
      <c r="B5" s="19"/>
      <c r="C5" s="4" t="s">
        <v>15</v>
      </c>
      <c r="D5" s="4" t="s">
        <v>13</v>
      </c>
      <c r="E5" s="4" t="s">
        <v>11</v>
      </c>
      <c r="F5" s="4" t="s">
        <v>4</v>
      </c>
      <c r="G5" s="4" t="s">
        <v>15</v>
      </c>
      <c r="H5" s="4" t="s">
        <v>13</v>
      </c>
      <c r="I5" s="4" t="s">
        <v>11</v>
      </c>
      <c r="J5" s="4" t="s">
        <v>4</v>
      </c>
      <c r="K5" s="19"/>
    </row>
    <row r="6" spans="1:11" ht="15">
      <c r="A6" s="5">
        <v>1</v>
      </c>
      <c r="B6" s="5" t="s">
        <v>8</v>
      </c>
      <c r="C6" s="6">
        <v>2000</v>
      </c>
      <c r="D6" s="6">
        <v>12</v>
      </c>
      <c r="E6" s="7">
        <v>593</v>
      </c>
      <c r="F6" s="7">
        <f>CEILING((C6+D6)*E6,500)</f>
        <v>1193500</v>
      </c>
      <c r="G6" s="6">
        <v>100</v>
      </c>
      <c r="H6" s="6">
        <v>123</v>
      </c>
      <c r="I6" s="7">
        <v>593</v>
      </c>
      <c r="J6" s="7">
        <f>CEILING((G6+H6)*I6,500)</f>
        <v>132500</v>
      </c>
      <c r="K6" s="7">
        <f>SUM(F6+J6)</f>
        <v>1326000</v>
      </c>
    </row>
    <row r="7" spans="1:11" ht="15">
      <c r="A7" s="5"/>
      <c r="B7" s="5"/>
      <c r="C7" s="6"/>
      <c r="D7" s="6"/>
      <c r="E7" s="7"/>
      <c r="F7" s="7"/>
      <c r="G7" s="6"/>
      <c r="H7" s="6"/>
      <c r="I7" s="7"/>
      <c r="J7" s="7"/>
      <c r="K7" s="7"/>
    </row>
    <row r="8" spans="1:11" ht="15">
      <c r="A8" s="5"/>
      <c r="B8" s="5"/>
      <c r="C8" s="6"/>
      <c r="D8" s="6"/>
      <c r="E8" s="7"/>
      <c r="F8" s="7"/>
      <c r="G8" s="6"/>
      <c r="H8" s="6"/>
      <c r="I8" s="7"/>
      <c r="J8" s="7"/>
      <c r="K8" s="7"/>
    </row>
    <row r="9" spans="1:11" ht="15">
      <c r="A9" s="5"/>
      <c r="B9" s="5"/>
      <c r="C9" s="6"/>
      <c r="D9" s="6"/>
      <c r="E9" s="7"/>
      <c r="F9" s="7"/>
      <c r="G9" s="6"/>
      <c r="H9" s="6"/>
      <c r="I9" s="7"/>
      <c r="J9" s="7"/>
      <c r="K9" s="7"/>
    </row>
    <row r="10" spans="1:11" s="3" customFormat="1" ht="15">
      <c r="A10" s="5"/>
      <c r="B10" s="5"/>
      <c r="C10" s="6"/>
      <c r="D10" s="6"/>
      <c r="E10" s="7"/>
      <c r="F10" s="7"/>
      <c r="G10" s="6"/>
      <c r="H10" s="6"/>
      <c r="I10" s="7"/>
      <c r="J10" s="7"/>
      <c r="K10" s="7"/>
    </row>
    <row r="11" spans="1:11" ht="15">
      <c r="A11" s="5"/>
      <c r="B11" s="5"/>
      <c r="C11" s="6"/>
      <c r="D11" s="6"/>
      <c r="E11" s="7"/>
      <c r="F11" s="7"/>
      <c r="G11" s="6"/>
      <c r="H11" s="6"/>
      <c r="I11" s="7"/>
      <c r="J11" s="7"/>
      <c r="K11" s="7"/>
    </row>
    <row r="12" spans="1:11" ht="15">
      <c r="A12" s="5"/>
      <c r="B12" s="5"/>
      <c r="C12" s="6"/>
      <c r="D12" s="6"/>
      <c r="E12" s="7"/>
      <c r="F12" s="7"/>
      <c r="G12" s="6"/>
      <c r="H12" s="6"/>
      <c r="I12" s="7"/>
      <c r="J12" s="7"/>
      <c r="K12" s="7"/>
    </row>
    <row r="13" spans="1:11" ht="15.75">
      <c r="A13" s="12"/>
      <c r="B13" s="13" t="s">
        <v>4</v>
      </c>
      <c r="C13" s="10">
        <f>SUM(C6:C12)</f>
        <v>2000</v>
      </c>
      <c r="D13" s="10"/>
      <c r="E13" s="12"/>
      <c r="F13" s="10">
        <f>SUM(F6:F12)</f>
        <v>1193500</v>
      </c>
      <c r="G13" s="10">
        <f>SUM(G6:G12)</f>
        <v>100</v>
      </c>
      <c r="H13" s="10"/>
      <c r="I13" s="12"/>
      <c r="J13" s="10">
        <f>SUM(J6:J12)</f>
        <v>132500</v>
      </c>
      <c r="K13" s="10">
        <f>SUM(K6:K12)</f>
        <v>1326000</v>
      </c>
    </row>
  </sheetData>
  <sheetProtection/>
  <mergeCells count="7">
    <mergeCell ref="A2:K2"/>
    <mergeCell ref="A1:K1"/>
    <mergeCell ref="K4:K5"/>
    <mergeCell ref="C4:F4"/>
    <mergeCell ref="B4:B5"/>
    <mergeCell ref="A4:A5"/>
    <mergeCell ref="G4:J4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8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7" spans="3:11" ht="51.75" customHeight="1">
      <c r="C7" s="15" t="s">
        <v>20</v>
      </c>
      <c r="D7" s="15"/>
      <c r="E7" s="15"/>
      <c r="F7" s="15" t="s">
        <v>21</v>
      </c>
      <c r="G7" s="15"/>
      <c r="H7" s="15"/>
      <c r="I7" s="16" t="s">
        <v>14</v>
      </c>
      <c r="J7" s="16"/>
      <c r="K7" s="17" t="s">
        <v>7</v>
      </c>
    </row>
    <row r="8" spans="1:12" ht="5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2</v>
      </c>
      <c r="G8" s="4" t="s">
        <v>17</v>
      </c>
      <c r="H8" s="4" t="s">
        <v>4</v>
      </c>
      <c r="I8" s="4" t="s">
        <v>16</v>
      </c>
      <c r="J8" s="4" t="s">
        <v>6</v>
      </c>
      <c r="K8" s="17"/>
      <c r="L8" s="1"/>
    </row>
    <row r="9" spans="1:13" ht="15">
      <c r="A9" s="5">
        <v>1</v>
      </c>
      <c r="B9" s="5" t="s">
        <v>18</v>
      </c>
      <c r="C9" s="6">
        <v>10</v>
      </c>
      <c r="D9" s="7">
        <v>632.5</v>
      </c>
      <c r="E9" s="7">
        <f>CEILING(C9*D9,500)</f>
        <v>6500</v>
      </c>
      <c r="F9" s="6">
        <v>10</v>
      </c>
      <c r="G9" s="7">
        <v>632.5</v>
      </c>
      <c r="H9" s="7">
        <f>CEILING(F9*G9,500)</f>
        <v>6500</v>
      </c>
      <c r="I9" s="7">
        <f>FLOOR((E9+H9)*0.15,500)</f>
        <v>1500</v>
      </c>
      <c r="J9" s="7">
        <f>FLOOR((E9+H9)*15/100,500)</f>
        <v>1500</v>
      </c>
      <c r="K9" s="7">
        <f>((E9+H9-I9-J9))</f>
        <v>10000</v>
      </c>
      <c r="L9" s="2"/>
      <c r="M9" s="2"/>
    </row>
    <row r="10" spans="1:13" ht="15">
      <c r="A10" s="5"/>
      <c r="B10" s="5"/>
      <c r="C10" s="6"/>
      <c r="D10" s="7"/>
      <c r="E10" s="7"/>
      <c r="F10" s="7"/>
      <c r="G10" s="7"/>
      <c r="H10" s="7"/>
      <c r="I10" s="7"/>
      <c r="J10" s="7"/>
      <c r="K10" s="7"/>
      <c r="L10" s="2"/>
      <c r="M10" s="2"/>
    </row>
    <row r="11" spans="1:13" ht="15">
      <c r="A11" s="5"/>
      <c r="B11" s="5"/>
      <c r="C11" s="6"/>
      <c r="D11" s="7"/>
      <c r="E11" s="7"/>
      <c r="F11" s="7"/>
      <c r="G11" s="7"/>
      <c r="H11" s="7"/>
      <c r="I11" s="7"/>
      <c r="J11" s="7"/>
      <c r="K11" s="7"/>
      <c r="L11" s="2"/>
      <c r="M11" s="2"/>
    </row>
    <row r="12" spans="1:13" s="3" customFormat="1" ht="18">
      <c r="A12" s="8"/>
      <c r="B12" s="9" t="s">
        <v>12</v>
      </c>
      <c r="C12" s="10">
        <f>SUM(C9:C11)</f>
        <v>10</v>
      </c>
      <c r="D12" s="11"/>
      <c r="E12" s="11">
        <f>SUM(E9:E11)</f>
        <v>6500</v>
      </c>
      <c r="F12" s="11"/>
      <c r="G12" s="11"/>
      <c r="H12" s="11"/>
      <c r="I12" s="11">
        <f>SUM(I9:I11)</f>
        <v>1500</v>
      </c>
      <c r="J12" s="11">
        <f>SUM(J9:J11)</f>
        <v>1500</v>
      </c>
      <c r="K12" s="11">
        <f>SUM(K9:K11)</f>
        <v>10000</v>
      </c>
      <c r="M12" s="2"/>
    </row>
    <row r="13" spans="4:11" ht="12.75">
      <c r="D13" s="2"/>
      <c r="E13" s="2"/>
      <c r="F13" s="2"/>
      <c r="G13" s="2"/>
      <c r="H13" s="2"/>
      <c r="I13" s="2"/>
      <c r="J13" s="2"/>
      <c r="K13" s="2"/>
    </row>
  </sheetData>
  <sheetProtection/>
  <mergeCells count="6">
    <mergeCell ref="A4:K4"/>
    <mergeCell ref="A3:K3"/>
    <mergeCell ref="C7:E7"/>
    <mergeCell ref="F7:H7"/>
    <mergeCell ref="I7:J7"/>
    <mergeCell ref="K7:K8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uozturk@ktu.edu.tr</cp:lastModifiedBy>
  <cp:lastPrinted>2013-05-02T07:37:20Z</cp:lastPrinted>
  <dcterms:created xsi:type="dcterms:W3CDTF">2006-03-13T11:31:33Z</dcterms:created>
  <dcterms:modified xsi:type="dcterms:W3CDTF">2017-04-28T12:25:03Z</dcterms:modified>
  <cp:category/>
  <cp:version/>
  <cp:contentType/>
  <cp:contentStatus/>
</cp:coreProperties>
</file>